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485" windowHeight="5355" firstSheet="10" activeTab="24"/>
  </bookViews>
  <sheets>
    <sheet name="GH-1999" sheetId="1" r:id="rId1"/>
    <sheet name="GH-2000" sheetId="2" r:id="rId2"/>
    <sheet name="GH-2001" sheetId="3" r:id="rId3"/>
    <sheet name="GH-2002" sheetId="4" r:id="rId4"/>
    <sheet name="GH-2003" sheetId="5" r:id="rId5"/>
    <sheet name="GH-2004" sheetId="6" r:id="rId6"/>
    <sheet name="GH-2005" sheetId="7" r:id="rId7"/>
    <sheet name="GH-2006" sheetId="8" r:id="rId8"/>
    <sheet name="GH-2007" sheetId="9" r:id="rId9"/>
    <sheet name="GH-2008" sheetId="10" r:id="rId10"/>
    <sheet name="GH-2009" sheetId="11" r:id="rId11"/>
    <sheet name="GH-2010" sheetId="12" r:id="rId12"/>
    <sheet name="GH-2011" sheetId="13" r:id="rId13"/>
    <sheet name="GH-2012" sheetId="14" r:id="rId14"/>
    <sheet name="GH-2013" sheetId="15" r:id="rId15"/>
    <sheet name="GH-2014" sheetId="16" r:id="rId16"/>
    <sheet name="GH-2015" sheetId="17" r:id="rId17"/>
    <sheet name="GH-2016" sheetId="18" r:id="rId18"/>
    <sheet name="GH-2017" sheetId="19" r:id="rId19"/>
    <sheet name="GH-2018" sheetId="20" r:id="rId20"/>
    <sheet name="GH-2019" sheetId="21" r:id="rId21"/>
    <sheet name="GH-2020" sheetId="22" r:id="rId22"/>
    <sheet name="GH-2021" sheetId="23" r:id="rId23"/>
    <sheet name="GH-2022" sheetId="24" r:id="rId24"/>
    <sheet name="GH-2023" sheetId="25" r:id="rId25"/>
  </sheets>
  <definedNames>
    <definedName name="GH_WETTER_MONATSDATEN" localSheetId="0">'GH-1999'!$A$1:$M$12</definedName>
    <definedName name="GH_WETTER_MONATSDATEN" localSheetId="2">'GH-2001'!$A$1:$M$12</definedName>
    <definedName name="GH_WETTER_MONATSDATEN" localSheetId="3">'GH-2002'!$A$1:$M$12</definedName>
    <definedName name="GH_WETTER_MONATSDATEN" localSheetId="4">'GH-2003'!$A$1:$M$12</definedName>
    <definedName name="GH_WETTER_MONATSDATEN" localSheetId="5">'GH-2004'!$A$1:$M$12</definedName>
    <definedName name="GH_WETTER_MONATSDATEN" localSheetId="6">'GH-2005'!$A$1:$M$12</definedName>
    <definedName name="GH_WETTER_MONATSDATEN" localSheetId="7">'GH-2006'!$A$1:$M$12</definedName>
    <definedName name="GH_WETTER_MONATSDATEN" localSheetId="8">'GH-2007'!$A$1:$M$12</definedName>
    <definedName name="GH_WETTER_MONATSDATEN" localSheetId="9">'GH-2008'!$A$1:$M$12</definedName>
    <definedName name="GH_WETTER_MONATSDATEN" localSheetId="10">'GH-2009'!$A$1:$M$12</definedName>
    <definedName name="GH_WETTER_MONATSDATEN" localSheetId="11">'GH-2010'!$A$1:$M$12</definedName>
    <definedName name="GH_WETTER_MONATSDATEN" localSheetId="12">'GH-2011'!$A$1:$M$12</definedName>
    <definedName name="GH_WETTER_MONATSDATEN" localSheetId="13">'GH-2012'!$A$1:$M$12</definedName>
    <definedName name="GH_WETTER_MONATSDATEN" localSheetId="14">'GH-2013'!$A$1:$M$12</definedName>
    <definedName name="GH_WETTER_MONATSDATEN" localSheetId="15">'GH-2014'!$A$1:$M$12</definedName>
    <definedName name="GH_WETTER_MONATSDATEN" localSheetId="16">'GH-2015'!$A$1:$M$12</definedName>
    <definedName name="GH_WETTER_MONATSDATEN" localSheetId="17">'GH-2016'!$A$1:$M$12</definedName>
    <definedName name="GH_WETTER_MONATSDATEN" localSheetId="18">'GH-2017'!$A$1:$M$12</definedName>
    <definedName name="GH_WETTER_MONATSDATEN" localSheetId="19">'GH-2018'!$A$1:$M$12</definedName>
    <definedName name="GH_WETTER_MONATSDATEN" localSheetId="20">'GH-2019'!$A$1:$M$12</definedName>
    <definedName name="GH_WETTER_MONATSDATEN" localSheetId="21">'GH-2020'!$A$1:$M$12</definedName>
    <definedName name="GH_WETTER_MONATSDATEN" localSheetId="22">'GH-2021'!$A$1:$M$12</definedName>
    <definedName name="GH_WETTER_MONATSDATEN" localSheetId="23">'GH-2022'!$A$1:$M$12</definedName>
    <definedName name="GH_WETTER_MONATSDATEN" localSheetId="24">'GH-2023'!$A$1:$M$12</definedName>
    <definedName name="GH_WETTER_MONATSDATEN">'GH-2000'!$A$1:$M$12</definedName>
  </definedNames>
  <calcPr fullCalcOnLoad="1"/>
</workbook>
</file>

<file path=xl/sharedStrings.xml><?xml version="1.0" encoding="utf-8"?>
<sst xmlns="http://schemas.openxmlformats.org/spreadsheetml/2006/main" count="1111" uniqueCount="672">
  <si>
    <t>KENNUNG</t>
  </si>
  <si>
    <t>MONAT/JAHR</t>
  </si>
  <si>
    <t>REGEN</t>
  </si>
  <si>
    <t>SCHNEE</t>
  </si>
  <si>
    <t>GEWITTER</t>
  </si>
  <si>
    <t>NACHTFROST</t>
  </si>
  <si>
    <t>EISTAGE</t>
  </si>
  <si>
    <t>2000-10</t>
  </si>
  <si>
    <t>Oktober 00</t>
  </si>
  <si>
    <t>2000-09</t>
  </si>
  <si>
    <t>September 00</t>
  </si>
  <si>
    <t>2000-08</t>
  </si>
  <si>
    <t>August 00</t>
  </si>
  <si>
    <t>2000-07</t>
  </si>
  <si>
    <t>Juli 00</t>
  </si>
  <si>
    <t>2000-06</t>
  </si>
  <si>
    <t>Juni 00</t>
  </si>
  <si>
    <t>2000-05</t>
  </si>
  <si>
    <t>Mai 00</t>
  </si>
  <si>
    <t>2000-04</t>
  </si>
  <si>
    <t>April 00</t>
  </si>
  <si>
    <t>2000-03</t>
  </si>
  <si>
    <t>März 00</t>
  </si>
  <si>
    <t>2000-01</t>
  </si>
  <si>
    <t>Januar 00</t>
  </si>
  <si>
    <t>2000-02</t>
  </si>
  <si>
    <t>Februar 00</t>
  </si>
  <si>
    <t>2000-11</t>
  </si>
  <si>
    <t>November 00</t>
  </si>
  <si>
    <t>2000-12</t>
  </si>
  <si>
    <t>Dezember 00</t>
  </si>
  <si>
    <t>D-TEMP °C</t>
  </si>
  <si>
    <t>SONNE</t>
  </si>
  <si>
    <t>NIEDERS.</t>
  </si>
  <si>
    <t>TEMP-MAX °C</t>
  </si>
  <si>
    <t>TEMP-MIN °C</t>
  </si>
  <si>
    <t>STURM</t>
  </si>
  <si>
    <r>
      <t>D./</t>
    </r>
    <r>
      <rPr>
        <sz val="10"/>
        <color indexed="20"/>
        <rFont val="MS Sans Serif"/>
        <family val="2"/>
      </rPr>
      <t xml:space="preserve"> </t>
    </r>
    <r>
      <rPr>
        <sz val="10"/>
        <color indexed="21"/>
        <rFont val="MS Sans Serif"/>
        <family val="2"/>
      </rPr>
      <t>SUMME</t>
    </r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</si>
  <si>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</si>
  <si>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</si>
  <si>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</si>
  <si>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</si>
  <si>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</si>
  <si>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</si>
  <si>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</si>
  <si>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</si>
  <si>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2001-10</t>
  </si>
  <si>
    <t>2001-11</t>
  </si>
  <si>
    <t>2001-12</t>
  </si>
  <si>
    <t>Januar 01</t>
  </si>
  <si>
    <t>Februar 01</t>
  </si>
  <si>
    <t>März 01</t>
  </si>
  <si>
    <t>April 01</t>
  </si>
  <si>
    <t>Mai 01</t>
  </si>
  <si>
    <t>Juni 01</t>
  </si>
  <si>
    <t>Juli 01</t>
  </si>
  <si>
    <t>August 01</t>
  </si>
  <si>
    <t>September 01</t>
  </si>
  <si>
    <t>Oktober 01</t>
  </si>
  <si>
    <t>November 01</t>
  </si>
  <si>
    <t>Dezember 01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</si>
  <si>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</si>
  <si>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</si>
  <si>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</si>
  <si>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</si>
  <si>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</si>
  <si>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</si>
  <si>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</si>
  <si>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</si>
  <si>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</si>
  <si>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1999-11</t>
  </si>
  <si>
    <t>1999-12</t>
  </si>
  <si>
    <t>Dezember 99</t>
  </si>
  <si>
    <t>November 99</t>
  </si>
  <si>
    <t>Oktober 99</t>
  </si>
  <si>
    <t>September 99</t>
  </si>
  <si>
    <t>1999-10</t>
  </si>
  <si>
    <t>August 99</t>
  </si>
  <si>
    <t>Juli 99</t>
  </si>
  <si>
    <t>Juni 99</t>
  </si>
  <si>
    <t>Mai 99</t>
  </si>
  <si>
    <t>April 99</t>
  </si>
  <si>
    <t>März 99</t>
  </si>
  <si>
    <t>Februar 99</t>
  </si>
  <si>
    <t>Januar 99</t>
  </si>
  <si>
    <t>JAHRESFAZIT</t>
  </si>
  <si>
    <t>Das Jahr begann winterlich. Während des ganzen Monats Januar lag Schnee und Skifahren war zeitweise möglich. Ab Ende Januar setzte sich dann eine West-</t>
  </si>
  <si>
    <t>strömung durch die in der Folge niederschlagsreiches mildes Wetter für den Rest des Winters brachte. Der Februar &amp; März war geprägt durch sehr viel Nieder-</t>
  </si>
  <si>
    <t>schlag. Die Flüsse und Bäche in Weigmannsdorf / Lichtenberg traten über die Ufer. Das Frühjahr brachte dann warmes, trockenes und sonnenreiches Wetter.</t>
  </si>
  <si>
    <t xml:space="preserve">Ab Mitte April (Ostern) stiegen die Temperaturen über 20°C. Die niederschlagsarmen Monate April Mai &amp; Juni verursachten Schäden in der Landwirtschaft, vor </t>
  </si>
  <si>
    <t>allem im Flachland. Die Naturentwicklung erfolgte im Frühjahr sehr rasant ( Kirschblüte Ende April / 1Kirschen Mitte Juni / Erdbeerernte Mitte Juni bis Anfang Juli ).</t>
  </si>
  <si>
    <t>Der Juli war dann kühl mit wenig Sonne und mehr Regen. Der August wurde dann ein echter Sommermonat mit großer Hitze. Mild freundlich und trocken so zeigte</t>
  </si>
  <si>
    <t>sich der Herbst. Frost gab es bis November nicht, nur 1X Bodenfrost Mitte September. Der Dezember begann wieder viel zu mild. Den ersten Schnee (3cm) gab</t>
  </si>
  <si>
    <t>Die Gewittertätigkeit war durchschnittlich.              zu kalt: Jan / Juli                         normal: März / Sep                    zu warm: Feb / April / Mai / Juni / Aug / Okt / Nov / Dec</t>
  </si>
  <si>
    <t xml:space="preserve">es erst Mitte Dezember. Danach konnte man einen Hauch von Winter spüren.  Fazit: Das Jahr war viel zu mild mit wenig Niederschlag. Stürme gab es wenig. </t>
  </si>
  <si>
    <t>NS - mm</t>
  </si>
  <si>
    <t>SCHNEE - mm</t>
  </si>
  <si>
    <t>REGEN  -mm</t>
  </si>
  <si>
    <t>SONNE - h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</si>
  <si>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</si>
  <si>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</si>
  <si>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</si>
  <si>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</si>
  <si>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</si>
  <si>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</si>
  <si>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</si>
  <si>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</si>
  <si>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</si>
  <si>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</si>
  <si>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</si>
  <si>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</si>
  <si>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2001-09</t>
  </si>
  <si>
    <t>Januar 02</t>
  </si>
  <si>
    <t>Februar 02</t>
  </si>
  <si>
    <t>März 02</t>
  </si>
  <si>
    <t>April 02</t>
  </si>
  <si>
    <t>Mai 02</t>
  </si>
  <si>
    <t>Juni 02</t>
  </si>
  <si>
    <t>Juli 02</t>
  </si>
  <si>
    <t>August 02</t>
  </si>
  <si>
    <t>September 02</t>
  </si>
  <si>
    <t>Oktober 02</t>
  </si>
  <si>
    <t>November 02</t>
  </si>
  <si>
    <t>Dezember 02</t>
  </si>
  <si>
    <t>Das Jahr begann sehr winterlich mit Rekordschneehöhen+Kälte. Aber nach Mitte Januar setzte Tauwetter ein und der Winter war eigentlich vorbei.</t>
  </si>
  <si>
    <t xml:space="preserve">Der Februar war sehr mild. Der März und April war durchwachsen und der Frühling schaffte es erst im Mai sich durchzusetzen. Der Juni + Juli war schön </t>
  </si>
  <si>
    <t>warm und mit viel Sonne. Der August brachte uns dann das Jahrhunderthochwasser mit riesigen Regenmengen. Der August war trotzdem extrem mild.</t>
  </si>
  <si>
    <t>Auch die erste Septemberhälte war sehr sommerlich. Der Sommer war allgemein zu warm . Es gab sehr viele Gewitter mit großen Regenmengen.</t>
  </si>
  <si>
    <t>Ab Mitte September kam der Herbst und es wurde merklich kühler. Die Sonne machte sich sehr rar. Der Goldene Oktober fiel aus. Es regnete viel</t>
  </si>
  <si>
    <t>und es gab den ersten Schnee. Auch der November war sehr nass. Der Dezember wurde dann kalt, teilweise auch sehr sonnig, aber der Schnee fehlte.</t>
  </si>
  <si>
    <t>Dafür gab es viel Rauhreif und Eisregen zu Weihnachten.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</si>
  <si>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</si>
  <si>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</si>
  <si>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</si>
  <si>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</si>
  <si>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</si>
  <si>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</si>
  <si>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</si>
  <si>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</si>
  <si>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</si>
  <si>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</si>
  <si>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</si>
  <si>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</si>
  <si>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Januar 03</t>
  </si>
  <si>
    <t>Februar 03</t>
  </si>
  <si>
    <t>März 03</t>
  </si>
  <si>
    <t>April 03</t>
  </si>
  <si>
    <t>Mai 03</t>
  </si>
  <si>
    <t>Juni 03</t>
  </si>
  <si>
    <t>Juli 03</t>
  </si>
  <si>
    <t>August 03</t>
  </si>
  <si>
    <t>September 03</t>
  </si>
  <si>
    <t>Oktober 03</t>
  </si>
  <si>
    <t>November 03</t>
  </si>
  <si>
    <t>Dezember 03</t>
  </si>
  <si>
    <t>2004-01</t>
  </si>
  <si>
    <t>2004-02</t>
  </si>
  <si>
    <t>2004-03</t>
  </si>
  <si>
    <t>2004-04</t>
  </si>
  <si>
    <t>2004-05</t>
  </si>
  <si>
    <t>2004-06</t>
  </si>
  <si>
    <t>2004-12</t>
  </si>
  <si>
    <t>2004-11</t>
  </si>
  <si>
    <t>2004-10</t>
  </si>
  <si>
    <t>2004-09</t>
  </si>
  <si>
    <t>2004-08</t>
  </si>
  <si>
    <t>2004-07</t>
  </si>
  <si>
    <t>Januar 04</t>
  </si>
  <si>
    <t>Dezember 04</t>
  </si>
  <si>
    <t>November 04</t>
  </si>
  <si>
    <t>Oktober 04</t>
  </si>
  <si>
    <t>September 04</t>
  </si>
  <si>
    <t>Februar 04</t>
  </si>
  <si>
    <t>März 04</t>
  </si>
  <si>
    <t>April 04</t>
  </si>
  <si>
    <t>Mai 04</t>
  </si>
  <si>
    <t>Juni 04</t>
  </si>
  <si>
    <t>Juli 04</t>
  </si>
  <si>
    <t>August 04</t>
  </si>
  <si>
    <t>2005-01</t>
  </si>
  <si>
    <t>2005-02</t>
  </si>
  <si>
    <t>Januar 05</t>
  </si>
  <si>
    <t>Februar 05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</si>
  <si>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</si>
  <si>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</si>
  <si>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</si>
  <si>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</si>
  <si>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</si>
  <si>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</si>
  <si>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</si>
  <si>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</si>
  <si>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</si>
  <si>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</si>
  <si>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März 05</t>
  </si>
  <si>
    <t>Dezember 05</t>
  </si>
  <si>
    <t>November 05</t>
  </si>
  <si>
    <t>Oktober 05</t>
  </si>
  <si>
    <t>September 05</t>
  </si>
  <si>
    <t>August 05</t>
  </si>
  <si>
    <t>April 05</t>
  </si>
  <si>
    <t>Juli 05</t>
  </si>
  <si>
    <t>Juni 05</t>
  </si>
  <si>
    <t>Mai 05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</si>
  <si>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</si>
  <si>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</si>
  <si>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</si>
  <si>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</si>
  <si>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</si>
  <si>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</si>
  <si>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</si>
  <si>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</si>
  <si>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</si>
  <si>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</si>
  <si>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</si>
  <si>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</si>
  <si>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Januar 06</t>
  </si>
  <si>
    <t>Februar 06</t>
  </si>
  <si>
    <t>März 06</t>
  </si>
  <si>
    <t>April 06</t>
  </si>
  <si>
    <t>Mai 06</t>
  </si>
  <si>
    <t>Juni 06</t>
  </si>
  <si>
    <t>Juli 06</t>
  </si>
  <si>
    <t>August 06</t>
  </si>
  <si>
    <t>September 06</t>
  </si>
  <si>
    <t>Oktober 06</t>
  </si>
  <si>
    <t>November 06</t>
  </si>
  <si>
    <t>Dezember 06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</si>
  <si>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</si>
  <si>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</si>
  <si>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</si>
  <si>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</si>
  <si>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</si>
  <si>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</si>
  <si>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</si>
  <si>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</si>
  <si>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</si>
  <si>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</si>
  <si>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</si>
  <si>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</si>
  <si>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Januar 07</t>
  </si>
  <si>
    <t>Februar 07</t>
  </si>
  <si>
    <t>März 07</t>
  </si>
  <si>
    <t>April 07</t>
  </si>
  <si>
    <t>Mai 07</t>
  </si>
  <si>
    <t>Juni 07</t>
  </si>
  <si>
    <t>Juli 07</t>
  </si>
  <si>
    <t>August 07</t>
  </si>
  <si>
    <t>September 07</t>
  </si>
  <si>
    <t>Oktober 07</t>
  </si>
  <si>
    <t>November 07</t>
  </si>
  <si>
    <t>Dezember 07</t>
  </si>
  <si>
    <t xml:space="preserve"> </t>
  </si>
  <si>
    <t xml:space="preserve">Das Wetterjahr brachte viele interessante Ereigniss. Der Winter war ein Flop. Es gab nur wenige Tage mit Schnee+Kälte. Ein Großereignis war der Sturm </t>
  </si>
  <si>
    <t>"Kyrill" am 18.1.2007. Er war der stärkste Sturm den ich bisher hier gesehen habe. Es gab große Schäden in Wäldern. Die Bäume knickten regelrecht wie</t>
  </si>
  <si>
    <t>Streichhölzer um. Das Frühjahr kam früh und im April gab es Dauersonnenschein, milde Temps tagsüber und praktisch keinen Regen. Alles war trocken.</t>
  </si>
  <si>
    <t>Im Mai begann die Gewittersaison mit kräftigen Unwettern zu Pfingsten. Es gab mehrere Hagelgewitter mit dem Höhepunkt am Mittag des 27.5 (Pfingstsonntag).</t>
  </si>
  <si>
    <t>Der Hagel verwüstete die Gärten und es sah aus wie im Winter. Der Sommer war durchwachsen mit dem Hitzehöhepunkt am 16. Juli.</t>
  </si>
  <si>
    <t>Am 23.8 gab es wieder ein schweres Hagelunwetter zum Mittag. Ende August war es schon kühler und der Herbst begann früher. Es gab viele Niesel+Nebeltage</t>
  </si>
  <si>
    <t>im Herbst und die Laubfärbung begann früher als andere Jahre. Im November gab es die erste winterliche Periode und Schnee. Der Dezember war schneearm.</t>
  </si>
  <si>
    <t>Das Jahr war sehr nass und geprägt durch viele Unwetter. Die Sonne schien durchschnittlich. Der Winter war zu warm. Der Sommer war Durchschnitt.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</si>
  <si>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</si>
  <si>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</si>
  <si>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</si>
  <si>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</si>
  <si>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</si>
  <si>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</si>
  <si>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</si>
  <si>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</si>
  <si>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</si>
  <si>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</si>
  <si>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</si>
  <si>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</si>
  <si>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Januar 08</t>
  </si>
  <si>
    <t>Februar 08</t>
  </si>
  <si>
    <t>März 08</t>
  </si>
  <si>
    <t>April 08</t>
  </si>
  <si>
    <t>Mai 08</t>
  </si>
  <si>
    <t>Juni 08</t>
  </si>
  <si>
    <t>Juli 08</t>
  </si>
  <si>
    <t>August 08</t>
  </si>
  <si>
    <t>September 08</t>
  </si>
  <si>
    <t>Oktober 08</t>
  </si>
  <si>
    <t>November 08</t>
  </si>
  <si>
    <t>Dezember 08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</si>
  <si>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</si>
  <si>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</si>
  <si>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</si>
  <si>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</si>
  <si>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</si>
  <si>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</si>
  <si>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</si>
  <si>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</si>
  <si>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</si>
  <si>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</si>
  <si>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</si>
  <si>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</si>
  <si>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Januar 09</t>
  </si>
  <si>
    <t>Januar 10</t>
  </si>
  <si>
    <t>Februar 09</t>
  </si>
  <si>
    <t>März 09</t>
  </si>
  <si>
    <t>April 09</t>
  </si>
  <si>
    <t>Mai 09</t>
  </si>
  <si>
    <t>Juni 09</t>
  </si>
  <si>
    <t>Juli 09</t>
  </si>
  <si>
    <t>August 09</t>
  </si>
  <si>
    <t>September 09</t>
  </si>
  <si>
    <t>Oktober 09</t>
  </si>
  <si>
    <t>November 09</t>
  </si>
  <si>
    <t>Dezember 09</t>
  </si>
  <si>
    <t>Februar 10</t>
  </si>
  <si>
    <t>März 10</t>
  </si>
  <si>
    <t>April 10</t>
  </si>
  <si>
    <t>Mai 10</t>
  </si>
  <si>
    <t>Juni 10</t>
  </si>
  <si>
    <t>Juli 10</t>
  </si>
  <si>
    <t>2010-01</t>
  </si>
  <si>
    <t>2010-02</t>
  </si>
  <si>
    <t>2010-03</t>
  </si>
  <si>
    <t>2010-04</t>
  </si>
  <si>
    <t>2010-05</t>
  </si>
  <si>
    <t>2010-06</t>
  </si>
  <si>
    <t>2010-07</t>
  </si>
  <si>
    <t>August 10</t>
  </si>
  <si>
    <t>September 10</t>
  </si>
  <si>
    <t>Oktober 10</t>
  </si>
  <si>
    <t>November 10</t>
  </si>
  <si>
    <t>Dezember 10</t>
  </si>
  <si>
    <t>Das Jahr 2010 war kühl , nass und es gab wenig Sonne.</t>
  </si>
  <si>
    <t>Die schönsten Monate waren der April, der Juli und der Oktober da gabs viel Sonne und Wärme.</t>
  </si>
  <si>
    <t>Der Januar und der Dezember waren sehr kalt, schneereich mit einzelnen schönen Wintertagen. Der Dezember war da rekordverdächtig mit 77cm Schnee.</t>
  </si>
  <si>
    <t>Der Juli brachte anhaltende Hitze mit paar kräftigen Gewittern und großen Regenmengen.</t>
  </si>
  <si>
    <t>Am 8. und 9.Juni gab es nachmittags Schwergewitter der am 8.6 Hagel brachte und am 9.6 nachmittags 15Uhr Überschwemmungen im Ort. Keller liefen voll.</t>
  </si>
  <si>
    <t>Der Mai war total kühl und verregnet und Ende Mai, Anfang Juni gabs 4Tage Dauerregen mit 92mm Regen.</t>
  </si>
  <si>
    <t>Der Herbst kam ziemlich früh, Ende August und machte da schon das Baden unmöglich.</t>
  </si>
  <si>
    <t>Der Oktober war dagegen mild und Golden, auch der November verlief ziemlich mild bis dann am Monatsende der Winter zuschlug und Schnee brachte.</t>
  </si>
  <si>
    <t>Der Dezember brachte chaotische Schneeverhältnisse, kalte Temperaturen, Eisregen am 24. und Dauerschneefall am 25. und anderen Tagen.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</si>
  <si>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</si>
  <si>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</si>
  <si>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</si>
  <si>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</si>
  <si>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</si>
  <si>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</si>
  <si>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</si>
  <si>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</si>
  <si>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</si>
  <si>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</si>
  <si>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</si>
  <si>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</si>
  <si>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Januar 11</t>
  </si>
  <si>
    <t>Februar 11</t>
  </si>
  <si>
    <t>März 11</t>
  </si>
  <si>
    <t>April 11</t>
  </si>
  <si>
    <t>Mai 11</t>
  </si>
  <si>
    <t>Juni 11</t>
  </si>
  <si>
    <t>Juli 11</t>
  </si>
  <si>
    <t>August 11</t>
  </si>
  <si>
    <t>September 11</t>
  </si>
  <si>
    <t>Oktober 11</t>
  </si>
  <si>
    <t>November 11</t>
  </si>
  <si>
    <t>Dezember 11</t>
  </si>
  <si>
    <t>2010-08</t>
  </si>
  <si>
    <t>2010-09</t>
  </si>
  <si>
    <t>2010-10</t>
  </si>
  <si>
    <t>2010-11</t>
  </si>
  <si>
    <t>2010-12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</si>
  <si>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</si>
  <si>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</si>
  <si>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</si>
  <si>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</si>
  <si>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</si>
  <si>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</si>
  <si>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</si>
  <si>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</si>
  <si>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</si>
  <si>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</si>
  <si>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</si>
  <si>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</si>
  <si>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Januar 12</t>
  </si>
  <si>
    <t>Februar 12</t>
  </si>
  <si>
    <t>März 12</t>
  </si>
  <si>
    <t>April 12</t>
  </si>
  <si>
    <t>Mai 12</t>
  </si>
  <si>
    <t>Juni 12</t>
  </si>
  <si>
    <t>Juli 12</t>
  </si>
  <si>
    <t>August 12</t>
  </si>
  <si>
    <t>September 12</t>
  </si>
  <si>
    <t>Oktober 12</t>
  </si>
  <si>
    <t>November 12</t>
  </si>
  <si>
    <t>Dezember 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</si>
  <si>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</si>
  <si>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</si>
  <si>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</si>
  <si>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</si>
  <si>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</si>
  <si>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</si>
  <si>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</si>
  <si>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</si>
  <si>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</si>
  <si>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</si>
  <si>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</si>
  <si>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</si>
  <si>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Januar 13</t>
  </si>
  <si>
    <t>Februar 2013</t>
  </si>
  <si>
    <t>März 2013</t>
  </si>
  <si>
    <t>Mai 2013</t>
  </si>
  <si>
    <t>April 2013</t>
  </si>
  <si>
    <t>Juli 2013</t>
  </si>
  <si>
    <t>Juni 2013</t>
  </si>
  <si>
    <t>August 2013</t>
  </si>
  <si>
    <t>Dezember 2013</t>
  </si>
  <si>
    <t>September 2013</t>
  </si>
  <si>
    <t>Oktober 2013</t>
  </si>
  <si>
    <t>November 2013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</si>
  <si>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</si>
  <si>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</si>
  <si>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</si>
  <si>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</si>
  <si>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</si>
  <si>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</si>
  <si>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</si>
  <si>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</si>
  <si>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</si>
  <si>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</si>
  <si>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</si>
  <si>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</si>
  <si>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Januar 14</t>
  </si>
  <si>
    <t>Februar 2014</t>
  </si>
  <si>
    <t>März 2014</t>
  </si>
  <si>
    <t>April 2014</t>
  </si>
  <si>
    <t>Mai 2014</t>
  </si>
  <si>
    <t>Juni 2014</t>
  </si>
  <si>
    <t>Juli 2014</t>
  </si>
  <si>
    <t>August 2014</t>
  </si>
  <si>
    <t>September 2014</t>
  </si>
  <si>
    <t>Oktober 2014</t>
  </si>
  <si>
    <t>November 2014</t>
  </si>
  <si>
    <t>Dezember 2014</t>
  </si>
  <si>
    <t>Das Wetterjahr 2013 hatte wieder Einiges zu bieten. Als Wetterhighlight und besondere  Ereignisse sollte man den Märzwinter inklusive des langen Winters bis</t>
  </si>
  <si>
    <t xml:space="preserve">weit in den April hinein, die sehr nassen Frühlingsmonate Mai / Juni mit dem Hochwasser zum Monatswechsel , der sommerlich heiße Juli und der milde </t>
  </si>
  <si>
    <t>Dezember mit wenig winterlicher Stimmung. Ingesamt war das Jahr durchschnittlich warm und ein halbes Jahr kühler als das Vorjahr. Auch war das Jahr 2013</t>
  </si>
  <si>
    <t>deutlich nasser als das Mittel und eher durchschnittlich sonnig. 2012 war milder und rund 15% sonniger und weniger nass. Der Winter ging bis weit in den April und</t>
  </si>
  <si>
    <t>war kalt, sehr grau und nass, obwohl der Jan mild begann. Der April war extrem unterschiedlich. Er bescherrte nach anfänglichen Dauerfrost schon sommerliche</t>
  </si>
  <si>
    <t>Werte im letzten Monatsdrittel. Die Natur explodierte und der Frühling war da. Er wurde aber im Mai zum Ende sehr nass mit Hochwasser und extrem kalten</t>
  </si>
  <si>
    <t>Temperaturen Anfang Juni. Das Hochwasser war in seiner Stärke fast vergleichbar mit 2002. Danach wurde es gewittrig heiß mit erneuten teilweisen starken</t>
  </si>
  <si>
    <t xml:space="preserve">Gewittergüßen. Der Hochwasser hilet dagegen was er versprach und bis Anfang September war es sommerlich. Danach klopfte der Herbst an die Tür und </t>
  </si>
  <si>
    <t>es wurde wieder kühler und nasser. Der Oktober war Golden. Das Jahr verabschiedete sich dann mit mehr Niederschlägen, weniger Sonne aber mild.</t>
  </si>
  <si>
    <t>SCHNEEDECKE</t>
  </si>
  <si>
    <t>Januar 15</t>
  </si>
  <si>
    <t>Februar 2015</t>
  </si>
  <si>
    <t>März 2015</t>
  </si>
  <si>
    <t>April 2015</t>
  </si>
  <si>
    <t>Mai 2015</t>
  </si>
  <si>
    <t>Juni 2015</t>
  </si>
  <si>
    <t>Juli 2015</t>
  </si>
  <si>
    <t>August 2015</t>
  </si>
  <si>
    <t>September 2015</t>
  </si>
  <si>
    <t>Oktober 2015</t>
  </si>
  <si>
    <t>November 2015</t>
  </si>
  <si>
    <t>Dezember 2015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</si>
  <si>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</si>
  <si>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</si>
  <si>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</si>
  <si>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</si>
  <si>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</si>
  <si>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</si>
  <si>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</si>
  <si>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</si>
  <si>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</si>
  <si>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</si>
  <si>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</si>
  <si>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</si>
  <si>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Das Wetterjahr 2014 war ein besonders mildes Jahr. Hauptursache war der extrem der milde Winter Jan - März und der sehr milde Herbst Sep - Nov.</t>
  </si>
  <si>
    <t xml:space="preserve">Im Winter bildete sich kaum eine  geschlossene Schneedecke und der Februar / März war schon geprägt vom Frühling. Dazu war es noch sehr trocken und die </t>
  </si>
  <si>
    <t>Vegetation explodierte wie in keinen Jahr zuvor im April. Der Mai wurde dann wechselhafter und regnerischer mit großen Temperaturunterschieden.</t>
  </si>
  <si>
    <t>Im Juni wurde es schon sommerlich und auch zu Monatsende setzte schon die Ernte ein. Der Juni war Gewitterfrei was auch sehr selten ist. Der Juli war ein normal</t>
  </si>
  <si>
    <t>warmer Sommermonat ohne große lange anhaltende Hitzeperioden. Aber auch sehr nass. Im Spätsommermonat August wurde es dann bedeutend kühler und</t>
  </si>
  <si>
    <t xml:space="preserve">erste Herbstwinde machten das Badewtter zu nichte. Es war einer der wenigen Monate (mit Mai teilweise) die zu kühl ausfielen. Der Herbst wurde dann wieder </t>
  </si>
  <si>
    <t>sehr mild, wenn auch etwas wechselhaft. Somit gab es den Goldenen Oktober erst Anfang November. Der November war ingesamt sehr mild und sonnig.</t>
  </si>
  <si>
    <t>Im Dezember war es dann wechselhaft nass und nach Weihnachten gab es den ersten richtigen Wintereinbruch mit Schnee. Auch war das Jahresende sehr</t>
  </si>
  <si>
    <t xml:space="preserve">windig. 2014 blieben wir von Unwettern weitesgehend verschont, schwere Gewitter waren eher die Seltenheit. </t>
  </si>
  <si>
    <t>Januar 16</t>
  </si>
  <si>
    <t>Februar 2016</t>
  </si>
  <si>
    <t>März 2016</t>
  </si>
  <si>
    <t>April 2016</t>
  </si>
  <si>
    <t>Mai 2016</t>
  </si>
  <si>
    <t>Juni 2016</t>
  </si>
  <si>
    <t>Juli 2016</t>
  </si>
  <si>
    <t>August 2016</t>
  </si>
  <si>
    <t>September 2016</t>
  </si>
  <si>
    <t>Oktober 2016</t>
  </si>
  <si>
    <t>November 2016</t>
  </si>
  <si>
    <t>Dezember 2016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</si>
  <si>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</si>
  <si>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</si>
  <si>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</si>
  <si>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</si>
  <si>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</si>
  <si>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</si>
  <si>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</si>
  <si>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</si>
  <si>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</si>
  <si>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</si>
  <si>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</si>
  <si>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</si>
  <si>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</si>
  <si>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</si>
  <si>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</si>
  <si>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</si>
  <si>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</si>
  <si>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</si>
  <si>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</si>
  <si>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</si>
  <si>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</si>
  <si>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</si>
  <si>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</si>
  <si>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</si>
  <si>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Dezember 2017</t>
  </si>
  <si>
    <t>November 2017</t>
  </si>
  <si>
    <t>Januar 17</t>
  </si>
  <si>
    <t>Februar 2017</t>
  </si>
  <si>
    <t>März 2017</t>
  </si>
  <si>
    <t>April 2017</t>
  </si>
  <si>
    <t>Mai 2017</t>
  </si>
  <si>
    <t>Juni 2017</t>
  </si>
  <si>
    <t>Juli 2017</t>
  </si>
  <si>
    <t>August 2017</t>
  </si>
  <si>
    <t>September 2017</t>
  </si>
  <si>
    <t>Oktober 2017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</si>
  <si>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</si>
  <si>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</si>
  <si>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</si>
  <si>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</si>
  <si>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</si>
  <si>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</si>
  <si>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</si>
  <si>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</si>
  <si>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</si>
  <si>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</si>
  <si>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</si>
  <si>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</si>
  <si>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Januar 18</t>
  </si>
  <si>
    <t>Februar 2018</t>
  </si>
  <si>
    <t>März 2018</t>
  </si>
  <si>
    <t>April 2018</t>
  </si>
  <si>
    <t>Mai 2018</t>
  </si>
  <si>
    <t>Juni 2018</t>
  </si>
  <si>
    <t>Juli 2018</t>
  </si>
  <si>
    <t>August 2018</t>
  </si>
  <si>
    <t>September 2018</t>
  </si>
  <si>
    <t>Oktober 2018</t>
  </si>
  <si>
    <t>November 2018</t>
  </si>
  <si>
    <t>Dezember 2018</t>
  </si>
  <si>
    <t>2019-01</t>
  </si>
  <si>
    <t>Januar 19</t>
  </si>
  <si>
    <t>2019-02</t>
  </si>
  <si>
    <t>2019-03</t>
  </si>
  <si>
    <t>Februar 19</t>
  </si>
  <si>
    <t>März 19</t>
  </si>
  <si>
    <t>2019-04</t>
  </si>
  <si>
    <t>April 2019</t>
  </si>
  <si>
    <t>2019-05</t>
  </si>
  <si>
    <t>Mai 2019</t>
  </si>
  <si>
    <t>2019-06</t>
  </si>
  <si>
    <t>Juni 2019</t>
  </si>
  <si>
    <t>2019-07</t>
  </si>
  <si>
    <t>Juli 2019</t>
  </si>
  <si>
    <t>2019-08</t>
  </si>
  <si>
    <t>August 2019</t>
  </si>
  <si>
    <t>2019-09</t>
  </si>
  <si>
    <t>September 2019</t>
  </si>
  <si>
    <t>2019-10</t>
  </si>
  <si>
    <t>Oktober 2019</t>
  </si>
  <si>
    <t>November 2019</t>
  </si>
  <si>
    <t>Dezember 2019</t>
  </si>
  <si>
    <t>2019-11</t>
  </si>
  <si>
    <t>2019-12</t>
  </si>
  <si>
    <t>2020-01</t>
  </si>
  <si>
    <t>Januar 2020</t>
  </si>
  <si>
    <t>2020-02</t>
  </si>
  <si>
    <t>Februar 2020</t>
  </si>
  <si>
    <t>2020-03</t>
  </si>
  <si>
    <t>März 2020</t>
  </si>
  <si>
    <t>2020-04</t>
  </si>
  <si>
    <t>April 2020</t>
  </si>
  <si>
    <t>2020-05</t>
  </si>
  <si>
    <t>Mai 2020</t>
  </si>
  <si>
    <t>2020-06</t>
  </si>
  <si>
    <t>Juni 2020</t>
  </si>
  <si>
    <t>2020-07</t>
  </si>
  <si>
    <t>Juli 2020</t>
  </si>
  <si>
    <t>2020-08</t>
  </si>
  <si>
    <t>August 2020</t>
  </si>
  <si>
    <t>2020-09</t>
  </si>
  <si>
    <t>September 2020</t>
  </si>
  <si>
    <t>2020-11</t>
  </si>
  <si>
    <t>November 2020</t>
  </si>
  <si>
    <t>2020-10</t>
  </si>
  <si>
    <t>Oktober 2020</t>
  </si>
  <si>
    <t>2020-12</t>
  </si>
  <si>
    <t>Dezember 2020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</si>
  <si>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</si>
  <si>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</si>
  <si>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</si>
  <si>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</si>
  <si>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</si>
  <si>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</si>
  <si>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</si>
  <si>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</si>
  <si>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</si>
  <si>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</si>
  <si>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</si>
  <si>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</si>
  <si>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Januar 2021</t>
  </si>
  <si>
    <t>Februar 2021</t>
  </si>
  <si>
    <t>März 2021</t>
  </si>
  <si>
    <t>April 2021</t>
  </si>
  <si>
    <t>Mai 2021</t>
  </si>
  <si>
    <t>Juni 2021</t>
  </si>
  <si>
    <t>Juli 2021</t>
  </si>
  <si>
    <t>August 2021</t>
  </si>
  <si>
    <t>September 2021</t>
  </si>
  <si>
    <t>Oktober 2021</t>
  </si>
  <si>
    <t>November 2021</t>
  </si>
  <si>
    <t>Dezember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</si>
  <si>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</si>
  <si>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</si>
  <si>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</si>
  <si>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</si>
  <si>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</si>
  <si>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</si>
  <si>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</si>
  <si>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</si>
  <si>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</si>
  <si>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</si>
  <si>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</si>
  <si>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</si>
  <si>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Januar 2022</t>
  </si>
  <si>
    <t>Februar 2022</t>
  </si>
  <si>
    <t>März 2022</t>
  </si>
  <si>
    <t>April 2022</t>
  </si>
  <si>
    <t>Mai 2022</t>
  </si>
  <si>
    <t>Dezember 2022</t>
  </si>
  <si>
    <t>November 2022</t>
  </si>
  <si>
    <t>Oktober 2022</t>
  </si>
  <si>
    <t>September 2022</t>
  </si>
  <si>
    <t>August 2022</t>
  </si>
  <si>
    <t>Juli 2022</t>
  </si>
  <si>
    <t>Juni 2022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</si>
  <si>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</si>
  <si>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</si>
  <si>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</si>
  <si>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</si>
  <si>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</si>
  <si>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</si>
  <si>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</si>
  <si>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</si>
  <si>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</si>
  <si>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</si>
  <si>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</si>
  <si>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</si>
  <si>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Januar 2023</t>
  </si>
  <si>
    <t>Februar 2023</t>
  </si>
  <si>
    <t>März 2023</t>
  </si>
  <si>
    <t>April 2023</t>
  </si>
  <si>
    <t>Mai 2023</t>
  </si>
  <si>
    <t>Juni 2023</t>
  </si>
  <si>
    <t>Juli 2023</t>
  </si>
  <si>
    <t>August 2023</t>
  </si>
  <si>
    <t>September 2023</t>
  </si>
  <si>
    <t>Oktober 2023</t>
  </si>
  <si>
    <t>November 2023</t>
  </si>
  <si>
    <t>Dezember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</si>
</sst>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20"/>
      <name val="MS Sans Serif"/>
      <family val="2"/>
    </font>
    <font>
      <sz val="10"/>
      <color indexed="12"/>
      <name val="MS Sans Serif"/>
      <family val="2"/>
    </font>
    <font>
      <sz val="10"/>
      <color indexed="21"/>
      <name val="MS Sans Serif"/>
      <family val="2"/>
    </font>
    <font>
      <sz val="8.5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sz val="11"/>
      <name val="MS Sans Serif"/>
      <family val="2"/>
    </font>
    <font>
      <sz val="10"/>
      <color indexed="57"/>
      <name val="MS Sans Serif"/>
      <family val="2"/>
    </font>
    <font>
      <sz val="11.25"/>
      <name val="Times New Roman"/>
      <family val="1"/>
    </font>
    <font>
      <sz val="11.75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2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2" fontId="0" fillId="0" borderId="0" xfId="0" applyNumberFormat="1" applyBorder="1" applyAlignment="1" applyProtection="1">
      <alignment horizontal="center" vertical="center"/>
      <protection locked="0"/>
    </xf>
    <xf numFmtId="172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2" fontId="7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indent="2"/>
    </xf>
    <xf numFmtId="172" fontId="0" fillId="0" borderId="0" xfId="0" applyNumberForma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49" fontId="6" fillId="0" borderId="1" xfId="0" applyNumberFormat="1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172" fontId="0" fillId="0" borderId="2" xfId="0" applyNumberFormat="1" applyBorder="1" applyAlignment="1" applyProtection="1">
      <alignment horizontal="center" vertical="center"/>
      <protection/>
    </xf>
    <xf numFmtId="1" fontId="0" fillId="0" borderId="2" xfId="0" applyNumberFormat="1" applyBorder="1" applyAlignment="1" applyProtection="1">
      <alignment horizontal="center" vertical="center"/>
      <protection/>
    </xf>
    <xf numFmtId="1" fontId="0" fillId="0" borderId="5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0" fillId="0" borderId="6" xfId="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172" fontId="0" fillId="0" borderId="1" xfId="0" applyNumberFormat="1" applyBorder="1" applyAlignment="1" applyProtection="1">
      <alignment horizontal="center" vertical="center"/>
      <protection/>
    </xf>
    <xf numFmtId="1" fontId="0" fillId="0" borderId="1" xfId="0" applyNumberFormat="1" applyBorder="1" applyAlignment="1" applyProtection="1">
      <alignment horizontal="center" vertical="center"/>
      <protection/>
    </xf>
    <xf numFmtId="1" fontId="0" fillId="0" borderId="4" xfId="0" applyNumberForma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172" fontId="7" fillId="0" borderId="3" xfId="0" applyNumberFormat="1" applyFont="1" applyBorder="1" applyAlignment="1" applyProtection="1">
      <alignment horizontal="center" vertical="center"/>
      <protection/>
    </xf>
    <xf numFmtId="1" fontId="8" fillId="0" borderId="3" xfId="0" applyNumberFormat="1" applyFont="1" applyBorder="1" applyAlignment="1" applyProtection="1">
      <alignment horizontal="center" vertical="center"/>
      <protection/>
    </xf>
    <xf numFmtId="1" fontId="8" fillId="0" borderId="7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Border="1" applyAlignment="1" applyProtection="1">
      <alignment horizontal="left" vertical="center" indent="2"/>
      <protection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6" xfId="0" applyNumberFormat="1" applyBorder="1" applyAlignment="1">
      <alignment horizontal="center" vertical="center"/>
    </xf>
    <xf numFmtId="172" fontId="14" fillId="0" borderId="3" xfId="0" applyNumberFormat="1" applyFont="1" applyBorder="1" applyAlignment="1">
      <alignment horizontal="center" vertical="center"/>
    </xf>
    <xf numFmtId="172" fontId="14" fillId="0" borderId="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 applyProtection="1">
      <alignment horizontal="left" vertical="center" indent="2"/>
      <protection/>
    </xf>
    <xf numFmtId="0" fontId="13" fillId="0" borderId="0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left" vertical="center" indent="2"/>
      <protection/>
    </xf>
    <xf numFmtId="0" fontId="13" fillId="0" borderId="11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 indent="2"/>
      <protection/>
    </xf>
    <xf numFmtId="0" fontId="13" fillId="0" borderId="9" xfId="0" applyFont="1" applyBorder="1" applyAlignment="1" applyProtection="1">
      <alignment horizontal="left" vertical="center" indent="2"/>
      <protection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 indent="2"/>
    </xf>
    <xf numFmtId="49" fontId="0" fillId="0" borderId="0" xfId="0" applyNumberFormat="1" applyBorder="1" applyAlignment="1">
      <alignment horizontal="left" vertical="center" indent="2"/>
    </xf>
    <xf numFmtId="49" fontId="0" fillId="0" borderId="9" xfId="0" applyNumberFormat="1" applyBorder="1" applyAlignment="1">
      <alignment horizontal="left" vertical="center" indent="2"/>
    </xf>
    <xf numFmtId="49" fontId="0" fillId="0" borderId="10" xfId="0" applyNumberFormat="1" applyBorder="1" applyAlignment="1">
      <alignment horizontal="left" vertical="center" indent="2"/>
    </xf>
    <xf numFmtId="49" fontId="0" fillId="0" borderId="11" xfId="0" applyNumberFormat="1" applyBorder="1" applyAlignment="1">
      <alignment horizontal="left" vertical="center" indent="2"/>
    </xf>
    <xf numFmtId="49" fontId="0" fillId="0" borderId="12" xfId="0" applyNumberFormat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9" xfId="0" applyBorder="1" applyAlignment="1">
      <alignment horizontal="left" vertical="center" indent="2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Relationship Id="rId3" Type="http://schemas.openxmlformats.org/officeDocument/2006/relationships/image" Target="../media/image18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Relationship Id="rId3" Type="http://schemas.openxmlformats.org/officeDocument/2006/relationships/image" Target="../media/image21.jpe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23.jpeg" /><Relationship Id="rId3" Type="http://schemas.openxmlformats.org/officeDocument/2006/relationships/image" Target="../media/image24.jpe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Relationship Id="rId3" Type="http://schemas.openxmlformats.org/officeDocument/2006/relationships/image" Target="../media/image27.jpe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Relationship Id="rId2" Type="http://schemas.openxmlformats.org/officeDocument/2006/relationships/image" Target="../media/image29.jpeg" /><Relationship Id="rId3" Type="http://schemas.openxmlformats.org/officeDocument/2006/relationships/image" Target="../media/image30.jpe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2.jpeg" /><Relationship Id="rId3" Type="http://schemas.openxmlformats.org/officeDocument/2006/relationships/image" Target="../media/image3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34.jpeg" /><Relationship Id="rId2" Type="http://schemas.openxmlformats.org/officeDocument/2006/relationships/image" Target="../media/image35.jpeg" /><Relationship Id="rId3" Type="http://schemas.openxmlformats.org/officeDocument/2006/relationships/image" Target="../media/image36.jpe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Relationship Id="rId2" Type="http://schemas.openxmlformats.org/officeDocument/2006/relationships/image" Target="../media/image38.jpeg" /><Relationship Id="rId3" Type="http://schemas.openxmlformats.org/officeDocument/2006/relationships/image" Target="../media/image39.jpeg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jpeg" /><Relationship Id="rId2" Type="http://schemas.openxmlformats.org/officeDocument/2006/relationships/image" Target="../media/image41.jpeg" /><Relationship Id="rId3" Type="http://schemas.openxmlformats.org/officeDocument/2006/relationships/image" Target="../media/image42.jpeg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image" Target="../media/image43.jpeg" /><Relationship Id="rId2" Type="http://schemas.openxmlformats.org/officeDocument/2006/relationships/image" Target="../media/image44.jpeg" /><Relationship Id="rId3" Type="http://schemas.openxmlformats.org/officeDocument/2006/relationships/image" Target="../media/image45.jpeg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image" Target="../media/image46.jpeg" /><Relationship Id="rId2" Type="http://schemas.openxmlformats.org/officeDocument/2006/relationships/image" Target="../media/image47.jpeg" /><Relationship Id="rId3" Type="http://schemas.openxmlformats.org/officeDocument/2006/relationships/image" Target="../media/image48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image" Target="../media/image49.jpeg" /><Relationship Id="rId2" Type="http://schemas.openxmlformats.org/officeDocument/2006/relationships/image" Target="../media/image50.jpeg" /><Relationship Id="rId3" Type="http://schemas.openxmlformats.org/officeDocument/2006/relationships/image" Target="../media/image51.jpeg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jpeg" /><Relationship Id="rId2" Type="http://schemas.openxmlformats.org/officeDocument/2006/relationships/image" Target="../media/image53.jpeg" /><Relationship Id="rId3" Type="http://schemas.openxmlformats.org/officeDocument/2006/relationships/image" Target="../media/image54.jpeg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image" Target="../media/image55.jpeg" /><Relationship Id="rId2" Type="http://schemas.openxmlformats.org/officeDocument/2006/relationships/image" Target="../media/image56.jpeg" /><Relationship Id="rId3" Type="http://schemas.openxmlformats.org/officeDocument/2006/relationships/image" Target="../media/image57.jpeg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image" Target="../media/image58.jpeg" /><Relationship Id="rId2" Type="http://schemas.openxmlformats.org/officeDocument/2006/relationships/image" Target="../media/image59.jpeg" /><Relationship Id="rId3" Type="http://schemas.openxmlformats.org/officeDocument/2006/relationships/image" Target="../media/image60.jpeg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image" Target="../media/image61.jpeg" /><Relationship Id="rId2" Type="http://schemas.openxmlformats.org/officeDocument/2006/relationships/image" Target="../media/image62.jpeg" /><Relationship Id="rId3" Type="http://schemas.openxmlformats.org/officeDocument/2006/relationships/image" Target="../media/image63.jpeg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image" Target="../media/image64.jpeg" /><Relationship Id="rId2" Type="http://schemas.openxmlformats.org/officeDocument/2006/relationships/image" Target="../media/image65.jpeg" /><Relationship Id="rId3" Type="http://schemas.openxmlformats.org/officeDocument/2006/relationships/image" Target="../media/image66.jpeg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image" Target="../media/image67.jpeg" /><Relationship Id="rId2" Type="http://schemas.openxmlformats.org/officeDocument/2006/relationships/image" Target="../media/image68.jpeg" /><Relationship Id="rId3" Type="http://schemas.openxmlformats.org/officeDocument/2006/relationships/image" Target="../media/image69.jpeg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image" Target="../media/image70.jpeg" /><Relationship Id="rId2" Type="http://schemas.openxmlformats.org/officeDocument/2006/relationships/image" Target="../media/image71.jpeg" /><Relationship Id="rId3" Type="http://schemas.openxmlformats.org/officeDocument/2006/relationships/image" Target="../media/image72.jpeg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image" Target="../media/image73.jpeg" /><Relationship Id="rId2" Type="http://schemas.openxmlformats.org/officeDocument/2006/relationships/image" Target="../media/image74.jpeg" /><Relationship Id="rId3" Type="http://schemas.openxmlformats.org/officeDocument/2006/relationships/image" Target="../media/image7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2375"/>
          <c:y val="0.6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'GH-1999'!$C$2:$C$13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'GH-1999'!$D$2:$D$13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'GH-1999'!$E$2:$E$13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5023201"/>
        <c:axId val="48337898"/>
      </c:lineChart>
      <c:catAx>
        <c:axId val="65023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337898"/>
        <c:crosses val="autoZero"/>
        <c:auto val="0"/>
        <c:lblOffset val="100"/>
        <c:noMultiLvlLbl val="0"/>
      </c:catAx>
      <c:valAx>
        <c:axId val="48337898"/>
        <c:scaling>
          <c:orientation val="minMax"/>
          <c:max val="3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15"/>
              <c:y val="0.07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5023201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'GH-2002'!$F$1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'GH-2002'!$F$2:$F$13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'GH-2002'!$G$1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'GH-2002'!$G$2:$G$13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'GH-2002'!$J$1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'GH-2002'!$J$2:$J$13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'GH-2002'!$K$1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'GH-2002'!$K$2:$K$13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10347147"/>
        <c:axId val="26015460"/>
      </c:barChart>
      <c:dateAx>
        <c:axId val="1034714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26015460"/>
        <c:crosses val="autoZero"/>
        <c:auto val="0"/>
        <c:noMultiLvlLbl val="0"/>
      </c:dateAx>
      <c:valAx>
        <c:axId val="26015460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034714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437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'GH-2002'!$N$1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'GH-2002'!$N$2:$N$13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'GH-2002'!$O$1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'GH-2002'!$O$2:$O$13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'GH-2002'!$P$1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'GH-2002'!$P$2:$P$13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32812549"/>
        <c:axId val="26877486"/>
      </c:barChart>
      <c:dateAx>
        <c:axId val="328125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6877486"/>
        <c:crosses val="autoZero"/>
        <c:auto val="0"/>
        <c:noMultiLvlLbl val="0"/>
      </c:dateAx>
      <c:valAx>
        <c:axId val="26877486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32812549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solidFill>
            <a:srgbClr val="333333"/>
          </a:solidFill>
          <a:prstDash val="sysDot"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'GH-2002'!$Q$1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'GH-2002'!$Q$2:$Q$13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40570783"/>
        <c:axId val="29592728"/>
      </c:barChart>
      <c:dateAx>
        <c:axId val="405707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9592728"/>
        <c:crosses val="autoZero"/>
        <c:auto val="0"/>
        <c:noMultiLvlLbl val="0"/>
      </c:dateAx>
      <c:valAx>
        <c:axId val="295927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057078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34"/>
          <c:y val="0.6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'GH-2003'!$C$2:$C$13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'GH-2003'!$D$2:$D$13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'GH-2003'!$E$2:$E$13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5007961"/>
        <c:axId val="48200738"/>
      </c:lineChart>
      <c:catAx>
        <c:axId val="65007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200738"/>
        <c:crosses val="autoZero"/>
        <c:auto val="0"/>
        <c:lblOffset val="100"/>
        <c:noMultiLvlLbl val="0"/>
      </c:catAx>
      <c:valAx>
        <c:axId val="48200738"/>
        <c:scaling>
          <c:orientation val="minMax"/>
          <c:max val="3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15"/>
              <c:y val="0.07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5007961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'GH-2003'!$F$1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'GH-2003'!$F$2:$F$13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'GH-2003'!$G$1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'GH-2003'!$G$2:$G$13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'GH-2003'!$J$1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'GH-2003'!$J$2:$J$13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'GH-2003'!$K$1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'GH-2003'!$K$2:$K$13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31153459"/>
        <c:axId val="11945676"/>
      </c:barChart>
      <c:dateAx>
        <c:axId val="3115345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11945676"/>
        <c:crosses val="autoZero"/>
        <c:auto val="0"/>
        <c:noMultiLvlLbl val="0"/>
      </c:dateAx>
      <c:valAx>
        <c:axId val="11945676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115345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437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'GH-2003'!$N$1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'GH-2003'!$N$2:$N$13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'GH-2003'!$O$1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'GH-2003'!$O$2:$O$13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'GH-2003'!$P$1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'GH-2003'!$P$2:$P$13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40402221"/>
        <c:axId val="28075670"/>
      </c:barChart>
      <c:dateAx>
        <c:axId val="404022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8075670"/>
        <c:crosses val="autoZero"/>
        <c:auto val="0"/>
        <c:noMultiLvlLbl val="0"/>
      </c:dateAx>
      <c:valAx>
        <c:axId val="28075670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40402221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solidFill>
            <a:srgbClr val="333333"/>
          </a:solidFill>
          <a:prstDash val="sysDot"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'GH-2003'!$Q$1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'GH-2003'!$Q$2:$Q$13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51354439"/>
        <c:axId val="59536768"/>
      </c:barChart>
      <c:dateAx>
        <c:axId val="513544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9536768"/>
        <c:crosses val="autoZero"/>
        <c:auto val="0"/>
        <c:noMultiLvlLbl val="0"/>
      </c:dateAx>
      <c:valAx>
        <c:axId val="595367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135443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34"/>
          <c:y val="0.6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'GH-2004'!$C$2:$C$13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'GH-2004'!$D$2:$D$13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'GH-2004'!$E$2:$E$13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6068865"/>
        <c:axId val="57748874"/>
      </c:lineChart>
      <c:catAx>
        <c:axId val="66068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748874"/>
        <c:crosses val="autoZero"/>
        <c:auto val="0"/>
        <c:lblOffset val="100"/>
        <c:noMultiLvlLbl val="0"/>
      </c:catAx>
      <c:valAx>
        <c:axId val="57748874"/>
        <c:scaling>
          <c:orientation val="minMax"/>
          <c:max val="3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15"/>
              <c:y val="0.07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6068865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'GH-2004'!$F$1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'GH-2004'!$F$2:$F$13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'GH-2004'!$G$1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'GH-2004'!$G$2:$G$13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'GH-2004'!$J$1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'GH-2004'!$J$2:$J$13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'GH-2004'!$K$1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'GH-2004'!$K$2:$K$13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49977819"/>
        <c:axId val="47147188"/>
      </c:barChart>
      <c:dateAx>
        <c:axId val="4997781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47147188"/>
        <c:crosses val="autoZero"/>
        <c:auto val="0"/>
        <c:noMultiLvlLbl val="0"/>
      </c:dateAx>
      <c:valAx>
        <c:axId val="47147188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997781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437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'GH-2004'!$N$1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'GH-2004'!$N$2:$N$13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'GH-2004'!$O$1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'GH-2004'!$O$2:$O$13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'GH-2004'!$P$1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'GH-2004'!$P$2:$P$13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21671509"/>
        <c:axId val="60825854"/>
      </c:barChart>
      <c:dateAx>
        <c:axId val="216715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0825854"/>
        <c:crosses val="autoZero"/>
        <c:auto val="0"/>
        <c:noMultiLvlLbl val="0"/>
      </c:dateAx>
      <c:valAx>
        <c:axId val="60825854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21671509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solidFill>
            <a:srgbClr val="333333"/>
          </a:solidFill>
          <a:prstDash val="sysDot"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'GH-1999'!$F$1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'GH-1999'!$F$2:$F$13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'GH-1999'!$G$1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'GH-1999'!$G$2:$G$13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'GH-1999'!$J$1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'GH-1999'!$J$2:$J$13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'GH-1999'!$K$1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'GH-1999'!$K$2:$K$13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32387899"/>
        <c:axId val="23055636"/>
      </c:barChart>
      <c:dateAx>
        <c:axId val="3238789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23055636"/>
        <c:crosses val="autoZero"/>
        <c:auto val="0"/>
        <c:noMultiLvlLbl val="0"/>
      </c:dateAx>
      <c:valAx>
        <c:axId val="23055636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24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238789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'GH-2004'!$Q$1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'GH-2004'!$Q$2:$Q$13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10561775"/>
        <c:axId val="27947112"/>
      </c:barChart>
      <c:dateAx>
        <c:axId val="105617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7947112"/>
        <c:crosses val="autoZero"/>
        <c:auto val="0"/>
        <c:noMultiLvlLbl val="0"/>
      </c:dateAx>
      <c:valAx>
        <c:axId val="27947112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0561775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34"/>
          <c:y val="0.6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'GH-2005'!$C$2:$C$13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'GH-2005'!$D$2:$D$13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'GH-2005'!$E$2:$E$13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197417"/>
        <c:axId val="49123570"/>
      </c:lineChart>
      <c:catAx>
        <c:axId val="5019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123570"/>
        <c:crosses val="autoZero"/>
        <c:auto val="0"/>
        <c:lblOffset val="100"/>
        <c:noMultiLvlLbl val="0"/>
      </c:catAx>
      <c:valAx>
        <c:axId val="49123570"/>
        <c:scaling>
          <c:orientation val="minMax"/>
          <c:max val="3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15"/>
              <c:y val="0.07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0197417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'GH-2005'!$F$1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'GH-2005'!$F$2:$F$13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'GH-2005'!$G$1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'GH-2005'!$G$2:$G$13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'GH-2005'!$J$1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'GH-2005'!$J$2:$J$13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'GH-2005'!$K$1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'GH-2005'!$K$2:$K$13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39458947"/>
        <c:axId val="19586204"/>
      </c:barChart>
      <c:dateAx>
        <c:axId val="3945894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19586204"/>
        <c:crosses val="autoZero"/>
        <c:auto val="0"/>
        <c:noMultiLvlLbl val="0"/>
      </c:dateAx>
      <c:valAx>
        <c:axId val="19586204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945894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437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'GH-2005'!$N$1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'GH-2005'!$N$2:$N$13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'GH-2005'!$O$1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'GH-2005'!$O$2:$O$13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'GH-2005'!$P$1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'GH-2005'!$P$2:$P$13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42058109"/>
        <c:axId val="42978662"/>
      </c:barChart>
      <c:dateAx>
        <c:axId val="420581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2978662"/>
        <c:crosses val="autoZero"/>
        <c:auto val="0"/>
        <c:noMultiLvlLbl val="0"/>
      </c:dateAx>
      <c:valAx>
        <c:axId val="42978662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42058109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'GH-2005'!$Q$1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'GH-2005'!$Q$2:$Q$13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51263639"/>
        <c:axId val="58719568"/>
      </c:barChart>
      <c:dateAx>
        <c:axId val="512636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8719568"/>
        <c:crosses val="autoZero"/>
        <c:auto val="0"/>
        <c:noMultiLvlLbl val="0"/>
      </c:dateAx>
      <c:valAx>
        <c:axId val="58719568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1263639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22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'GH-2006'!$C$2:$C$13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'GH-2006'!$D$2:$D$13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'GH-2006'!$E$2:$E$13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714065"/>
        <c:axId val="58664538"/>
      </c:lineChart>
      <c:catAx>
        <c:axId val="58714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664538"/>
        <c:crosses val="autoZero"/>
        <c:auto val="0"/>
        <c:lblOffset val="100"/>
        <c:noMultiLvlLbl val="0"/>
      </c:catAx>
      <c:valAx>
        <c:axId val="58664538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8714065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'GH-2006'!$F$1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'GH-2006'!$F$2:$F$13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'GH-2006'!$G$1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'GH-2006'!$G$2:$G$13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'GH-2006'!$J$1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'GH-2006'!$J$2:$J$13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'GH-2006'!$K$1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'GH-2006'!$K$2:$K$13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58218795"/>
        <c:axId val="54207108"/>
      </c:barChart>
      <c:dateAx>
        <c:axId val="5821879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54207108"/>
        <c:crosses val="autoZero"/>
        <c:auto val="0"/>
        <c:noMultiLvlLbl val="0"/>
      </c:dateAx>
      <c:valAx>
        <c:axId val="54207108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821879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437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'GH-2006'!$N$1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'GH-2006'!$N$2:$N$13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'GH-2006'!$O$1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'GH-2006'!$O$2:$O$13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'GH-2006'!$P$1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'GH-2006'!$P$2:$P$13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18101925"/>
        <c:axId val="28699598"/>
      </c:barChart>
      <c:dateAx>
        <c:axId val="181019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8699598"/>
        <c:crosses val="autoZero"/>
        <c:auto val="0"/>
        <c:noMultiLvlLbl val="0"/>
      </c:dateAx>
      <c:valAx>
        <c:axId val="28699598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18101925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'GH-2006'!$Q$1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'GH-2006'!$Q$2:$Q$13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56969791"/>
        <c:axId val="42966072"/>
      </c:barChart>
      <c:dateAx>
        <c:axId val="569697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2966072"/>
        <c:crosses val="autoZero"/>
        <c:auto val="0"/>
        <c:noMultiLvlLbl val="0"/>
      </c:dateAx>
      <c:valAx>
        <c:axId val="42966072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6969791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22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'GH-2007'!$C$2:$C$13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'GH-2007'!$D$2:$D$13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'GH-2007'!$E$2:$E$13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1150329"/>
        <c:axId val="57699778"/>
      </c:lineChart>
      <c:catAx>
        <c:axId val="5115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699778"/>
        <c:crosses val="autoZero"/>
        <c:auto val="0"/>
        <c:lblOffset val="100"/>
        <c:noMultiLvlLbl val="0"/>
      </c:catAx>
      <c:valAx>
        <c:axId val="57699778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1150329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37"/>
          <c:y val="0.6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'GH-2000'!$C$2:$C$13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'GH-2000'!$D$2:$D$13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'GH-2000'!$E$2:$E$13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174133"/>
        <c:axId val="55567198"/>
      </c:lineChart>
      <c:catAx>
        <c:axId val="6174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567198"/>
        <c:crosses val="autoZero"/>
        <c:auto val="0"/>
        <c:lblOffset val="100"/>
        <c:noMultiLvlLbl val="0"/>
      </c:catAx>
      <c:valAx>
        <c:axId val="55567198"/>
        <c:scaling>
          <c:orientation val="minMax"/>
          <c:max val="3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15"/>
              <c:y val="0.07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174133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'GH-2007'!$F$1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'GH-2007'!$F$2:$F$13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'GH-2007'!$G$1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'GH-2007'!$G$2:$G$13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'GH-2007'!$J$1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'GH-2007'!$J$2:$J$13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'GH-2007'!$K$1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'GH-2007'!$K$2:$K$13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49535955"/>
        <c:axId val="43170412"/>
      </c:barChart>
      <c:dateAx>
        <c:axId val="4953595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43170412"/>
        <c:crosses val="autoZero"/>
        <c:auto val="0"/>
        <c:noMultiLvlLbl val="0"/>
      </c:dateAx>
      <c:valAx>
        <c:axId val="43170412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953595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437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'GH-2007'!$N$1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'GH-2007'!$N$2:$N$13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'GH-2007'!$O$1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'GH-2007'!$O$2:$O$13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'GH-2007'!$P$1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'GH-2007'!$P$2:$P$13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52989389"/>
        <c:axId val="7142454"/>
      </c:barChart>
      <c:dateAx>
        <c:axId val="529893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7142454"/>
        <c:crosses val="autoZero"/>
        <c:auto val="0"/>
        <c:noMultiLvlLbl val="0"/>
      </c:dateAx>
      <c:valAx>
        <c:axId val="7142454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52989389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'GH-2007'!$Q$1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'GH-2007'!$Q$2:$Q$13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64282087"/>
        <c:axId val="41667872"/>
      </c:barChart>
      <c:dateAx>
        <c:axId val="642820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1667872"/>
        <c:crosses val="autoZero"/>
        <c:auto val="0"/>
        <c:noMultiLvlLbl val="0"/>
      </c:dateAx>
      <c:valAx>
        <c:axId val="41667872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4282087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22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'GH-2008'!$C$2:$C$13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'GH-2008'!$D$2:$D$13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'GH-2008'!$E$2:$E$13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466529"/>
        <c:axId val="19654442"/>
      </c:lineChart>
      <c:catAx>
        <c:axId val="3946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654442"/>
        <c:crosses val="autoZero"/>
        <c:auto val="0"/>
        <c:lblOffset val="100"/>
        <c:noMultiLvlLbl val="0"/>
      </c:catAx>
      <c:valAx>
        <c:axId val="19654442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9466529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'GH-2008'!$F$1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'GH-2008'!$F$2:$F$13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'GH-2008'!$G$1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'GH-2008'!$G$2:$G$13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'GH-2008'!$J$1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'GH-2008'!$J$2:$J$13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'GH-2008'!$K$1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'GH-2008'!$K$2:$K$13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42672251"/>
        <c:axId val="48505940"/>
      </c:barChart>
      <c:dateAx>
        <c:axId val="4267225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48505940"/>
        <c:crosses val="autoZero"/>
        <c:auto val="0"/>
        <c:noMultiLvlLbl val="0"/>
      </c:dateAx>
      <c:valAx>
        <c:axId val="48505940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267225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0.1995"/>
          <c:y val="0.1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'GH-2008'!$N$1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'GH-2008'!$N$2:$N$13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'GH-2008'!$O$1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'GH-2008'!$O$2:$O$13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'GH-2008'!$P$1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'GH-2008'!$P$2:$P$13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33900277"/>
        <c:axId val="36667038"/>
      </c:barChart>
      <c:dateAx>
        <c:axId val="339002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6667038"/>
        <c:crosses val="autoZero"/>
        <c:auto val="0"/>
        <c:noMultiLvlLbl val="0"/>
      </c:dateAx>
      <c:valAx>
        <c:axId val="36667038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33900277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'GH-2008'!$Q$1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'GH-2008'!$Q$2:$Q$13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61567887"/>
        <c:axId val="17240072"/>
      </c:barChart>
      <c:dateAx>
        <c:axId val="615678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7240072"/>
        <c:crosses val="autoZero"/>
        <c:auto val="0"/>
        <c:noMultiLvlLbl val="0"/>
      </c:dateAx>
      <c:valAx>
        <c:axId val="17240072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1567887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'GH-2009'!$C$2:$C$13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'GH-2009'!$D$2:$D$13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'GH-2009'!$E$2:$E$13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942921"/>
        <c:axId val="54268562"/>
      </c:lineChart>
      <c:catAx>
        <c:axId val="20942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268562"/>
        <c:crosses val="autoZero"/>
        <c:auto val="0"/>
        <c:lblOffset val="100"/>
        <c:noMultiLvlLbl val="0"/>
      </c:catAx>
      <c:valAx>
        <c:axId val="54268562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0942921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'GH-2009'!$F$1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'GH-2009'!$F$2:$F$13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'GH-2009'!$G$1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'GH-2009'!$G$2:$G$13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'GH-2009'!$J$1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'GH-2009'!$J$2:$J$13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'GH-2009'!$K$1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'GH-2009'!$K$2:$K$13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18655011"/>
        <c:axId val="33677372"/>
      </c:barChart>
      <c:dateAx>
        <c:axId val="1865501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33677372"/>
        <c:crosses val="autoZero"/>
        <c:auto val="0"/>
        <c:noMultiLvlLbl val="0"/>
      </c:dateAx>
      <c:valAx>
        <c:axId val="33677372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865501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0.14"/>
          <c:y val="0.09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'GH-2009'!$N$1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'GH-2009'!$N$2:$N$13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'GH-2009'!$O$1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'GH-2009'!$O$2:$O$13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'GH-2009'!$P$1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'GH-2009'!$P$2:$P$13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34660893"/>
        <c:axId val="43512582"/>
      </c:barChart>
      <c:dateAx>
        <c:axId val="346608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3512582"/>
        <c:crosses val="autoZero"/>
        <c:auto val="0"/>
        <c:noMultiLvlLbl val="0"/>
      </c:dateAx>
      <c:valAx>
        <c:axId val="43512582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34660893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'GH-2000'!$F$1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'GH-2000'!$F$2:$F$13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'GH-2000'!$G$1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'GH-2000'!$G$2:$G$13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'GH-2000'!$J$1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'GH-2000'!$J$2:$J$13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'GH-2000'!$K$1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'GH-2000'!$K$2:$K$13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30342735"/>
        <c:axId val="4649160"/>
      </c:barChart>
      <c:dateAx>
        <c:axId val="3034273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4649160"/>
        <c:crosses val="autoZero"/>
        <c:auto val="0"/>
        <c:noMultiLvlLbl val="0"/>
      </c:dateAx>
      <c:valAx>
        <c:axId val="46491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24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0342735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1957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'GH-2009'!$Q$1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'GH-2009'!$Q$2:$Q$13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56068919"/>
        <c:axId val="34858224"/>
      </c:barChart>
      <c:dateAx>
        <c:axId val="560689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4858224"/>
        <c:crosses val="autoZero"/>
        <c:auto val="0"/>
        <c:noMultiLvlLbl val="0"/>
      </c:dateAx>
      <c:valAx>
        <c:axId val="34858224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6068919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'GH-2010'!$C$2:$C$13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'GH-2010'!$D$2:$D$13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'GH-2010'!$E$2:$E$13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288561"/>
        <c:axId val="4943866"/>
      </c:lineChart>
      <c:catAx>
        <c:axId val="45288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43866"/>
        <c:crosses val="autoZero"/>
        <c:auto val="0"/>
        <c:lblOffset val="100"/>
        <c:noMultiLvlLbl val="0"/>
      </c:catAx>
      <c:valAx>
        <c:axId val="4943866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5288561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'GH-2010'!$F$1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'GH-2010'!$F$2:$F$13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'GH-2010'!$G$1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'GH-2010'!$G$2:$G$13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'GH-2010'!$J$1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'GH-2010'!$J$2:$J$13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'GH-2010'!$K$1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'GH-2010'!$K$2:$K$13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44494795"/>
        <c:axId val="64908836"/>
      </c:barChart>
      <c:dateAx>
        <c:axId val="4449479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64908836"/>
        <c:crosses val="autoZero"/>
        <c:auto val="0"/>
        <c:noMultiLvlLbl val="0"/>
      </c:dateAx>
      <c:valAx>
        <c:axId val="64908836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449479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8075"/>
          <c:y val="0.2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'GH-2010'!$N$1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'GH-2010'!$N$2:$N$13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'GH-2010'!$O$1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'GH-2010'!$O$2:$O$13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'GH-2010'!$P$1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'GH-2010'!$P$2:$P$13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47308613"/>
        <c:axId val="23124334"/>
      </c:barChart>
      <c:dateAx>
        <c:axId val="473086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3124334"/>
        <c:crosses val="autoZero"/>
        <c:auto val="0"/>
        <c:noMultiLvlLbl val="0"/>
      </c:dateAx>
      <c:valAx>
        <c:axId val="23124334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47308613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'GH-2010'!$Q$1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'GH-2010'!$Q$2:$Q$13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6792415"/>
        <c:axId val="61131736"/>
      </c:barChart>
      <c:dateAx>
        <c:axId val="67924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1131736"/>
        <c:crosses val="autoZero"/>
        <c:auto val="0"/>
        <c:noMultiLvlLbl val="0"/>
      </c:dateAx>
      <c:valAx>
        <c:axId val="61131736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792415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'GH-2011'!$C$2:$C$13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'GH-2011'!$D$2:$D$13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'GH-2011'!$E$2:$E$13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314713"/>
        <c:axId val="52723554"/>
      </c:lineChart>
      <c:catAx>
        <c:axId val="13314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723554"/>
        <c:crosses val="autoZero"/>
        <c:auto val="0"/>
        <c:lblOffset val="100"/>
        <c:noMultiLvlLbl val="0"/>
      </c:catAx>
      <c:valAx>
        <c:axId val="52723554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3314713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'GH-2011'!$F$1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'GH-2011'!$F$2:$F$13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'GH-2011'!$G$1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'GH-2011'!$G$2:$G$13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'GH-2011'!$J$1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'GH-2011'!$J$2:$J$13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'GH-2011'!$K$1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'GH-2011'!$K$2:$K$13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4749939"/>
        <c:axId val="42749452"/>
      </c:barChart>
      <c:dateAx>
        <c:axId val="474993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42749452"/>
        <c:crosses val="autoZero"/>
        <c:auto val="0"/>
        <c:noMultiLvlLbl val="0"/>
      </c:dateAx>
      <c:valAx>
        <c:axId val="42749452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74993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8075"/>
          <c:y val="0.2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'GH-2011'!$N$1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'GH-2011'!$N$2:$N$13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'GH-2011'!$O$1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'GH-2011'!$P$1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'GH-2011'!$P$2:$P$13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49200749"/>
        <c:axId val="40153558"/>
      </c:barChart>
      <c:dateAx>
        <c:axId val="492007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0153558"/>
        <c:crosses val="autoZero"/>
        <c:auto val="0"/>
        <c:noMultiLvlLbl val="0"/>
      </c:dateAx>
      <c:valAx>
        <c:axId val="40153558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49200749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'GH-2011'!$Q$1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'GH-2011'!$Q$2:$Q$13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25837703"/>
        <c:axId val="31212736"/>
      </c:barChart>
      <c:dateAx>
        <c:axId val="258377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1212736"/>
        <c:crosses val="autoZero"/>
        <c:auto val="0"/>
        <c:noMultiLvlLbl val="0"/>
      </c:dateAx>
      <c:valAx>
        <c:axId val="31212736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5837703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'GH-2012'!$C$2:$C$13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'GH-2012'!$D$2:$D$13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'GH-2012'!$E$2:$E$13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2479169"/>
        <c:axId val="45203658"/>
      </c:lineChart>
      <c:catAx>
        <c:axId val="1247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203658"/>
        <c:crosses val="autoZero"/>
        <c:auto val="0"/>
        <c:lblOffset val="100"/>
        <c:noMultiLvlLbl val="0"/>
      </c:catAx>
      <c:valAx>
        <c:axId val="45203658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2479169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34"/>
          <c:y val="0.6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'GH-2001'!$C$2:$C$13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'GH-2001'!$D$2:$D$13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'GH-2001'!$E$2:$E$13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1842441"/>
        <c:axId val="41037650"/>
      </c:lineChart>
      <c:catAx>
        <c:axId val="41842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037650"/>
        <c:crosses val="autoZero"/>
        <c:auto val="0"/>
        <c:lblOffset val="100"/>
        <c:noMultiLvlLbl val="0"/>
      </c:catAx>
      <c:valAx>
        <c:axId val="41037650"/>
        <c:scaling>
          <c:orientation val="minMax"/>
          <c:max val="3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15"/>
              <c:y val="0.07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1842441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'GH-2012'!$F$1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'GH-2012'!$F$2:$F$13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'GH-2012'!$G$1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'GH-2012'!$G$2:$G$13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'GH-2012'!$J$1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'GH-2012'!$J$2:$J$13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'GH-2012'!$K$1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'GH-2012'!$K$2:$K$13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4179739"/>
        <c:axId val="37617652"/>
      </c:barChart>
      <c:dateAx>
        <c:axId val="417973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37617652"/>
        <c:crosses val="autoZero"/>
        <c:auto val="0"/>
        <c:noMultiLvlLbl val="0"/>
      </c:dateAx>
      <c:valAx>
        <c:axId val="37617652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17973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8075"/>
          <c:y val="0.2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'GH-2012'!$N$1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'GH-2012'!$N$2:$N$13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'GH-2012'!$O$1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'GH-2012'!$O$2:$O$13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'GH-2012'!$P$1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'GH-2012'!$P$2:$P$13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3014549"/>
        <c:axId val="27130942"/>
      </c:barChart>
      <c:dateAx>
        <c:axId val="30145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7130942"/>
        <c:crosses val="autoZero"/>
        <c:auto val="0"/>
        <c:noMultiLvlLbl val="0"/>
      </c:dateAx>
      <c:valAx>
        <c:axId val="27130942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3014549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'GH-2012'!$Q$1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'GH-2012'!$Q$2:$Q$13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42851887"/>
        <c:axId val="50122664"/>
      </c:barChart>
      <c:dateAx>
        <c:axId val="428518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0122664"/>
        <c:crosses val="autoZero"/>
        <c:auto val="0"/>
        <c:noMultiLvlLbl val="0"/>
      </c:dateAx>
      <c:valAx>
        <c:axId val="50122664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2851887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'GH-2013'!$C$2:$C$13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'GH-2013'!$D$2:$D$13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'GH-2013'!$E$2:$E$13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450793"/>
        <c:axId val="33403954"/>
      </c:lineChart>
      <c:catAx>
        <c:axId val="48450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403954"/>
        <c:crosses val="autoZero"/>
        <c:auto val="0"/>
        <c:lblOffset val="100"/>
        <c:noMultiLvlLbl val="0"/>
      </c:catAx>
      <c:valAx>
        <c:axId val="33403954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8450793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'GH-2013'!$F$1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'GH-2013'!$F$2:$F$13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'GH-2013'!$G$1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'GH-2013'!$G$2:$G$13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'GH-2013'!$J$1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'GH-2013'!$J$2:$J$13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'GH-2013'!$K$1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'GH-2013'!$K$2:$K$13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32200131"/>
        <c:axId val="21365724"/>
      </c:barChart>
      <c:dateAx>
        <c:axId val="3220013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21365724"/>
        <c:crosses val="autoZero"/>
        <c:auto val="0"/>
        <c:noMultiLvlLbl val="0"/>
      </c:dateAx>
      <c:valAx>
        <c:axId val="21365724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220013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8075"/>
          <c:y val="0.2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'GH-2013'!$N$1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'GH-2013'!$N$2:$N$13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'GH-2013'!$O$1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'GH-2013'!$O$2:$O$13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'GH-2013'!$P$1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'GH-2013'!$P$2:$P$13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58073789"/>
        <c:axId val="52902054"/>
      </c:barChart>
      <c:dateAx>
        <c:axId val="580737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2902054"/>
        <c:crosses val="autoZero"/>
        <c:auto val="0"/>
        <c:noMultiLvlLbl val="0"/>
      </c:dateAx>
      <c:valAx>
        <c:axId val="52902054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58073789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'GH-2013'!$Q$1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'GH-2013'!$Q$2:$Q$13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6356439"/>
        <c:axId val="57207952"/>
      </c:barChart>
      <c:dateAx>
        <c:axId val="63564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7207952"/>
        <c:crosses val="autoZero"/>
        <c:auto val="0"/>
        <c:noMultiLvlLbl val="0"/>
      </c:dateAx>
      <c:valAx>
        <c:axId val="57207952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356439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'GH-2014'!$C$2:$C$13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'GH-2014'!$D$2:$D$13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'GH-2014'!$E$2:$E$13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109521"/>
        <c:axId val="3332506"/>
      </c:lineChart>
      <c:catAx>
        <c:axId val="45109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32506"/>
        <c:crosses val="autoZero"/>
        <c:auto val="0"/>
        <c:lblOffset val="100"/>
        <c:noMultiLvlLbl val="0"/>
      </c:catAx>
      <c:valAx>
        <c:axId val="3332506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5109521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'GH-2014'!$F$1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'GH-2014'!$F$2:$F$13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'GH-2014'!$G$1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'GH-2014'!$G$2:$G$13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'GH-2014'!$J$1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'GH-2014'!$J$2:$J$13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'GH-2014'!$K$1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'GH-2014'!$K$2:$K$13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29992555"/>
        <c:axId val="1497540"/>
      </c:barChart>
      <c:dateAx>
        <c:axId val="2999255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1497540"/>
        <c:crosses val="autoZero"/>
        <c:auto val="0"/>
        <c:noMultiLvlLbl val="0"/>
      </c:dateAx>
      <c:valAx>
        <c:axId val="1497540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999255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8075"/>
          <c:y val="0.2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'GH-2014'!$N$1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'GH-2014'!$N$2:$N$13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'GH-2014'!$O$1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'GH-2014'!$O$2:$O$13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'GH-2014'!$P$1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'GH-2014'!$P$2:$P$13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13477861"/>
        <c:axId val="54191886"/>
      </c:barChart>
      <c:dateAx>
        <c:axId val="134778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4191886"/>
        <c:crosses val="autoZero"/>
        <c:auto val="0"/>
        <c:noMultiLvlLbl val="0"/>
      </c:dateAx>
      <c:valAx>
        <c:axId val="54191886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13477861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'GH-2001'!$F$1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'GH-2001'!$F$2:$F$13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'GH-2001'!$G$1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'GH-2001'!$G$2:$G$13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'GH-2001'!$J$1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'GH-2001'!$J$2:$J$13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'GH-2001'!$K$1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'GH-2001'!$K$2:$K$13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33794531"/>
        <c:axId val="35715324"/>
      </c:barChart>
      <c:dateAx>
        <c:axId val="3379453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35715324"/>
        <c:crosses val="autoZero"/>
        <c:auto val="0"/>
        <c:noMultiLvlLbl val="0"/>
      </c:dateAx>
      <c:valAx>
        <c:axId val="35715324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24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379453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'GH-2014'!$Q$1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'GH-2014'!$Q$2:$Q$13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17964927"/>
        <c:axId val="27466616"/>
      </c:barChart>
      <c:dateAx>
        <c:axId val="179649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7466616"/>
        <c:crosses val="autoZero"/>
        <c:auto val="0"/>
        <c:noMultiLvlLbl val="0"/>
      </c:dateAx>
      <c:valAx>
        <c:axId val="27466616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7964927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'GH-2015'!$C$2:$C$13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'GH-2015'!$D$2:$D$13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'GH-2015'!$E$2:$E$13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872953"/>
        <c:axId val="10203394"/>
      </c:lineChart>
      <c:catAx>
        <c:axId val="45872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203394"/>
        <c:crosses val="autoZero"/>
        <c:auto val="0"/>
        <c:lblOffset val="100"/>
        <c:noMultiLvlLbl val="0"/>
      </c:catAx>
      <c:valAx>
        <c:axId val="10203394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5872953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'GH-2015'!$F$1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'GH-2015'!$F$2:$F$13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'GH-2015'!$G$1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'GH-2015'!$G$2:$G$13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'GH-2015'!$J$1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'GH-2015'!$J$2:$J$13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'GH-2015'!$K$1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'GH-2015'!$K$2:$K$13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24721683"/>
        <c:axId val="21168556"/>
      </c:barChart>
      <c:dateAx>
        <c:axId val="2472168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21168556"/>
        <c:crosses val="autoZero"/>
        <c:auto val="0"/>
        <c:noMultiLvlLbl val="0"/>
      </c:dateAx>
      <c:valAx>
        <c:axId val="21168556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472168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8075"/>
          <c:y val="0.2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'GH-2015'!$N$1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'GH-2015'!$N$2:$N$13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'GH-2015'!$O$1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'GH-2015'!$O$2:$O$13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'GH-2015'!$P$1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'GH-2015'!$P$2:$P$13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56299277"/>
        <c:axId val="36931446"/>
      </c:barChart>
      <c:dateAx>
        <c:axId val="562992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6931446"/>
        <c:crosses val="autoZero"/>
        <c:auto val="0"/>
        <c:noMultiLvlLbl val="0"/>
      </c:dateAx>
      <c:valAx>
        <c:axId val="36931446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56299277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'GH-2015'!$R$1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'GH-2015'!$R$2:$R$13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63947559"/>
        <c:axId val="38657120"/>
      </c:barChart>
      <c:dateAx>
        <c:axId val="639475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8657120"/>
        <c:crosses val="autoZero"/>
        <c:auto val="0"/>
        <c:noMultiLvlLbl val="0"/>
      </c:dateAx>
      <c:valAx>
        <c:axId val="38657120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3947559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'GH-2016'!$C$2:$C$13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'GH-2016'!$D$2:$D$13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'GH-2016'!$E$2:$E$13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2369761"/>
        <c:axId val="44218986"/>
      </c:lineChart>
      <c:catAx>
        <c:axId val="12369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218986"/>
        <c:crosses val="autoZero"/>
        <c:auto val="0"/>
        <c:lblOffset val="100"/>
        <c:noMultiLvlLbl val="0"/>
      </c:catAx>
      <c:valAx>
        <c:axId val="44218986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2369761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'GH-2016'!$F$1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'GH-2016'!$F$2:$F$13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'GH-2016'!$G$1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'GH-2016'!$G$2:$G$13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'GH-2016'!$J$1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'GH-2016'!$J$2:$J$13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'GH-2016'!$K$1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'GH-2016'!$K$2:$K$13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62426555"/>
        <c:axId val="24968084"/>
      </c:barChart>
      <c:dateAx>
        <c:axId val="6242655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24968084"/>
        <c:crosses val="autoZero"/>
        <c:auto val="0"/>
        <c:noMultiLvlLbl val="0"/>
      </c:dateAx>
      <c:valAx>
        <c:axId val="24968084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242655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8075"/>
          <c:y val="0.2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'GH-2016'!$N$1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'GH-2016'!$N$2:$N$13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'GH-2016'!$O$1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'GH-2016'!$O$2:$O$13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'GH-2016'!$P$1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'GH-2016'!$P$2:$P$13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23386165"/>
        <c:axId val="9148894"/>
      </c:barChart>
      <c:dateAx>
        <c:axId val="233861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9148894"/>
        <c:crosses val="autoZero"/>
        <c:auto val="0"/>
        <c:noMultiLvlLbl val="0"/>
      </c:dateAx>
      <c:valAx>
        <c:axId val="9148894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23386165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'GH-2016'!$R$1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'GH-2016'!$R$2:$R$13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15231183"/>
        <c:axId val="2862920"/>
      </c:barChart>
      <c:dateAx>
        <c:axId val="152311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862920"/>
        <c:crosses val="autoZero"/>
        <c:auto val="0"/>
        <c:noMultiLvlLbl val="0"/>
      </c:dateAx>
      <c:valAx>
        <c:axId val="2862920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5231183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'GH-2017'!$C$2:$C$13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'GH-2017'!$D$2:$D$13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'GH-2017'!$E$2:$E$13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5766281"/>
        <c:axId val="30569938"/>
      </c:lineChart>
      <c:catAx>
        <c:axId val="25766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569938"/>
        <c:crosses val="autoZero"/>
        <c:auto val="0"/>
        <c:lblOffset val="100"/>
        <c:noMultiLvlLbl val="0"/>
      </c:catAx>
      <c:valAx>
        <c:axId val="30569938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5766281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437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'GH-2001'!$N$1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'GH-2001'!$N$2:$N$13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'GH-2001'!$O$1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'GH-2001'!$P$1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'GH-2001'!$P$2:$P$13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53002461"/>
        <c:axId val="7260102"/>
      </c:barChart>
      <c:dateAx>
        <c:axId val="5300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MONAT 2001</a:t>
                </a:r>
              </a:p>
            </c:rich>
          </c:tx>
          <c:layout>
            <c:manualLayout>
              <c:xMode val="factor"/>
              <c:yMode val="factor"/>
              <c:x val="-0.0142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7260102"/>
        <c:crosses val="autoZero"/>
        <c:auto val="0"/>
        <c:noMultiLvlLbl val="0"/>
      </c:dateAx>
      <c:valAx>
        <c:axId val="7260102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MENGE IN MM</a:t>
                </a:r>
              </a:p>
            </c:rich>
          </c:tx>
          <c:layout>
            <c:manualLayout>
              <c:xMode val="factor"/>
              <c:yMode val="factor"/>
              <c:x val="0.042"/>
              <c:y val="-0.1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53002461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solidFill>
            <a:srgbClr val="333333"/>
          </a:solidFill>
          <a:prstDash val="sysDot"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'GH-2017'!$F$1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'GH-2017'!$F$2:$F$13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'GH-2017'!$G$1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'GH-2017'!$G$2:$G$13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'GH-2017'!$J$1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'GH-2017'!$J$2:$J$13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'GH-2017'!$K$1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'GH-2017'!$K$2:$K$13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6693987"/>
        <c:axId val="60245884"/>
      </c:barChart>
      <c:dateAx>
        <c:axId val="669398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60245884"/>
        <c:crosses val="autoZero"/>
        <c:auto val="0"/>
        <c:noMultiLvlLbl val="0"/>
      </c:dateAx>
      <c:valAx>
        <c:axId val="60245884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69398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8075"/>
          <c:y val="0.2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'GH-2017'!$N$1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'GH-2017'!$N$2:$N$13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'GH-2017'!$O$1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'GH-2017'!$O$2:$O$13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'GH-2017'!$P$1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'GH-2017'!$P$2:$P$13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5342045"/>
        <c:axId val="48078406"/>
      </c:barChart>
      <c:dateAx>
        <c:axId val="53420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8078406"/>
        <c:crosses val="autoZero"/>
        <c:auto val="0"/>
        <c:noMultiLvlLbl val="0"/>
      </c:dateAx>
      <c:valAx>
        <c:axId val="48078406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5342045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'GH-2017'!$R$1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'GH-2017'!$R$2:$R$13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30052471"/>
        <c:axId val="2036784"/>
      </c:barChart>
      <c:dateAx>
        <c:axId val="300524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036784"/>
        <c:crosses val="autoZero"/>
        <c:auto val="0"/>
        <c:noMultiLvlLbl val="0"/>
      </c:dateAx>
      <c:valAx>
        <c:axId val="2036784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0052471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'GH-2018'!$C$2:$C$13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'GH-2018'!$D$2:$D$13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'GH-2018'!$E$2:$E$13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331057"/>
        <c:axId val="30761786"/>
      </c:lineChart>
      <c:catAx>
        <c:axId val="18331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761786"/>
        <c:crosses val="autoZero"/>
        <c:auto val="0"/>
        <c:lblOffset val="100"/>
        <c:noMultiLvlLbl val="0"/>
      </c:catAx>
      <c:valAx>
        <c:axId val="30761786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8331057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'GH-2018'!$F$1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'GH-2018'!$F$2:$F$13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'GH-2018'!$G$1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'GH-2018'!$G$2:$G$13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'GH-2018'!$J$1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'GH-2018'!$J$2:$J$13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'GH-2018'!$K$1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'GH-2018'!$K$2:$K$13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8420619"/>
        <c:axId val="8676708"/>
      </c:barChart>
      <c:dateAx>
        <c:axId val="842061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8676708"/>
        <c:crosses val="autoZero"/>
        <c:auto val="0"/>
        <c:noMultiLvlLbl val="0"/>
      </c:dateAx>
      <c:valAx>
        <c:axId val="8676708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842061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8075"/>
          <c:y val="0.2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'GH-2018'!$N$1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'GH-2018'!$N$2:$N$13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'GH-2018'!$O$1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'GH-2018'!$O$2:$O$13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'GH-2018'!$P$1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'GH-2018'!$P$2:$P$13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10981509"/>
        <c:axId val="31724718"/>
      </c:barChart>
      <c:dateAx>
        <c:axId val="109815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1724718"/>
        <c:crosses val="autoZero"/>
        <c:auto val="0"/>
        <c:noMultiLvlLbl val="0"/>
      </c:dateAx>
      <c:valAx>
        <c:axId val="31724718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10981509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'GH-2018'!$R$1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'GH-2018'!$R$2:$R$13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17087007"/>
        <c:axId val="19565336"/>
      </c:barChart>
      <c:dateAx>
        <c:axId val="170870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9565336"/>
        <c:crosses val="autoZero"/>
        <c:auto val="0"/>
        <c:noMultiLvlLbl val="0"/>
      </c:dateAx>
      <c:valAx>
        <c:axId val="19565336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7087007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'GH-2019'!$C$2:$C$13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'GH-2019'!$D$2:$D$13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'GH-2019'!$E$2:$E$13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1870297"/>
        <c:axId val="41288354"/>
      </c:lineChart>
      <c:catAx>
        <c:axId val="41870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288354"/>
        <c:crosses val="autoZero"/>
        <c:auto val="0"/>
        <c:lblOffset val="100"/>
        <c:noMultiLvlLbl val="0"/>
      </c:catAx>
      <c:valAx>
        <c:axId val="41288354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1870297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'GH-2019'!$F$1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'GH-2019'!$F$2:$F$13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'GH-2019'!$G$1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'GH-2019'!$G$2:$G$13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'GH-2019'!$J$1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'GH-2019'!$J$2:$J$13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'GH-2019'!$K$1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'GH-2019'!$K$2:$K$13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36050867"/>
        <c:axId val="56022348"/>
      </c:barChart>
      <c:dateAx>
        <c:axId val="3605086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56022348"/>
        <c:crosses val="autoZero"/>
        <c:auto val="0"/>
        <c:noMultiLvlLbl val="0"/>
      </c:dateAx>
      <c:valAx>
        <c:axId val="56022348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605086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28075"/>
          <c:y val="0.2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'GH-2019'!$N$1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'GH-2019'!$N$2:$N$13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'GH-2019'!$O$1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'GH-2019'!$O$2:$O$13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'GH-2019'!$P$1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'GH-2019'!$P$2:$P$13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34439085"/>
        <c:axId val="41516310"/>
      </c:barChart>
      <c:dateAx>
        <c:axId val="344390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1516310"/>
        <c:crosses val="autoZero"/>
        <c:auto val="0"/>
        <c:noMultiLvlLbl val="0"/>
      </c:dateAx>
      <c:valAx>
        <c:axId val="41516310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34439085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'GH-2001'!$Q$1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'GH-2001'!$Q$2:$Q$13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65340919"/>
        <c:axId val="51197360"/>
      </c:barChart>
      <c:dateAx>
        <c:axId val="65340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MONAT 2001</a:t>
                </a:r>
              </a:p>
            </c:rich>
          </c:tx>
          <c:layout>
            <c:manualLayout>
              <c:xMode val="factor"/>
              <c:yMode val="factor"/>
              <c:x val="0.004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1197360"/>
        <c:crosses val="autoZero"/>
        <c:auto val="0"/>
        <c:noMultiLvlLbl val="0"/>
      </c:dateAx>
      <c:valAx>
        <c:axId val="511973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STUNDEN</a:t>
                </a:r>
              </a:p>
            </c:rich>
          </c:tx>
          <c:layout>
            <c:manualLayout>
              <c:xMode val="factor"/>
              <c:yMode val="factor"/>
              <c:x val="0.033"/>
              <c:y val="-0.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534091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'GH-2019'!$R$1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'GH-2019'!$R$2:$R$13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38102471"/>
        <c:axId val="7377920"/>
      </c:barChart>
      <c:dateAx>
        <c:axId val="381024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7377920"/>
        <c:crosses val="autoZero"/>
        <c:auto val="0"/>
        <c:noMultiLvlLbl val="0"/>
      </c:dateAx>
      <c:valAx>
        <c:axId val="7377920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8102471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'GH-2020'!$C$2:$C$13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'GH-2020'!$D$2:$D$13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'GH-2020'!$E$2:$E$13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6401281"/>
        <c:axId val="60740618"/>
      </c:lineChart>
      <c:catAx>
        <c:axId val="66401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740618"/>
        <c:crosses val="autoZero"/>
        <c:auto val="0"/>
        <c:lblOffset val="100"/>
        <c:noMultiLvlLbl val="0"/>
      </c:catAx>
      <c:valAx>
        <c:axId val="60740618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6401281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'GH-2020'!$F$1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'GH-2020'!$F$2:$F$13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'GH-2020'!$G$1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'GH-2020'!$G$2:$G$13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'GH-2020'!$J$1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'GH-2020'!$J$2:$J$13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'GH-2020'!$K$1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'GH-2020'!$K$2:$K$13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9794651"/>
        <c:axId val="21042996"/>
      </c:barChart>
      <c:dateAx>
        <c:axId val="979465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21042996"/>
        <c:crosses val="autoZero"/>
        <c:auto val="0"/>
        <c:noMultiLvlLbl val="0"/>
      </c:dateAx>
      <c:valAx>
        <c:axId val="21042996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979465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18725"/>
          <c:y val="0.26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'GH-2020'!$N$1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'GH-2020'!$N$2:$N$13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'GH-2020'!$O$1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'GH-2020'!$O$2:$O$13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'GH-2020'!$P$1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'GH-2020'!$P$2:$P$13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55169237"/>
        <c:axId val="26761086"/>
      </c:barChart>
      <c:dateAx>
        <c:axId val="551692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6761086"/>
        <c:crosses val="autoZero"/>
        <c:auto val="0"/>
        <c:noMultiLvlLbl val="0"/>
      </c:dateAx>
      <c:valAx>
        <c:axId val="26761086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55169237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'GH-2020'!$R$1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'GH-2020'!$R$2:$R$13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39523183"/>
        <c:axId val="20164328"/>
      </c:barChart>
      <c:dateAx>
        <c:axId val="395231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0164328"/>
        <c:crosses val="autoZero"/>
        <c:auto val="0"/>
        <c:noMultiLvlLbl val="0"/>
      </c:dateAx>
      <c:valAx>
        <c:axId val="20164328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9523183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'GH-2021'!$C$2:$C$13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'GH-2021'!$D$2:$D$13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'GH-2021'!$E$2:$E$13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7261225"/>
        <c:axId val="22697842"/>
      </c:lineChart>
      <c:catAx>
        <c:axId val="4726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697842"/>
        <c:crosses val="autoZero"/>
        <c:auto val="0"/>
        <c:lblOffset val="100"/>
        <c:noMultiLvlLbl val="0"/>
      </c:catAx>
      <c:valAx>
        <c:axId val="22697842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7261225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'GH-2021'!$F$1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'GH-2021'!$F$2:$F$13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'GH-2021'!$G$1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'GH-2021'!$G$2:$G$13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'GH-2021'!$J$1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'GH-2021'!$J$2:$J$13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'GH-2021'!$K$1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'GH-2021'!$K$2:$K$13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2953987"/>
        <c:axId val="26585884"/>
      </c:barChart>
      <c:dateAx>
        <c:axId val="295398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26585884"/>
        <c:crosses val="autoZero"/>
        <c:auto val="0"/>
        <c:noMultiLvlLbl val="0"/>
      </c:dateAx>
      <c:valAx>
        <c:axId val="26585884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95398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18725"/>
          <c:y val="0.26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'GH-2021'!$N$1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'GH-2021'!$N$2:$N$13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'GH-2021'!$O$1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'GH-2021'!$P$1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'GH-2021'!$P$2:$P$13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37946365"/>
        <c:axId val="5972966"/>
      </c:barChart>
      <c:dateAx>
        <c:axId val="379463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972966"/>
        <c:crosses val="autoZero"/>
        <c:auto val="0"/>
        <c:noMultiLvlLbl val="0"/>
      </c:dateAx>
      <c:valAx>
        <c:axId val="5972966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37946365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'GH-2021'!$R$1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53756695"/>
        <c:axId val="14048208"/>
      </c:barChart>
      <c:dateAx>
        <c:axId val="537566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4048208"/>
        <c:crosses val="autoZero"/>
        <c:auto val="0"/>
        <c:noMultiLvlLbl val="0"/>
      </c:dateAx>
      <c:valAx>
        <c:axId val="14048208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3756695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'GH-2022'!$C$2:$C$13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'GH-2022'!$D$2:$D$13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'GH-2022'!$E$2:$E$13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325009"/>
        <c:axId val="64163034"/>
      </c:lineChart>
      <c:catAx>
        <c:axId val="5932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163034"/>
        <c:crosses val="autoZero"/>
        <c:auto val="0"/>
        <c:lblOffset val="100"/>
        <c:noMultiLvlLbl val="0"/>
      </c:catAx>
      <c:valAx>
        <c:axId val="64163034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9325009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34"/>
          <c:y val="0.6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'GH-2002'!$C$2:$C$13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'GH-2002'!$D$2:$D$13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'GH-2002'!$E$2:$E$13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123057"/>
        <c:axId val="53345466"/>
      </c:lineChart>
      <c:catAx>
        <c:axId val="58123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345466"/>
        <c:crosses val="autoZero"/>
        <c:auto val="0"/>
        <c:lblOffset val="100"/>
        <c:noMultiLvlLbl val="0"/>
      </c:catAx>
      <c:valAx>
        <c:axId val="53345466"/>
        <c:scaling>
          <c:orientation val="minMax"/>
          <c:max val="3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15"/>
              <c:y val="0.07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8123057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'GH-2022'!$F$1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'GH-2022'!$F$2:$F$13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'GH-2022'!$G$1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'GH-2022'!$G$2:$G$13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'GH-2022'!$J$1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'GH-2022'!$J$2:$J$13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'GH-2022'!$K$1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'GH-2022'!$K$2:$K$13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10"/>
        <c:axId val="40596395"/>
        <c:axId val="29823236"/>
      </c:barChart>
      <c:dateAx>
        <c:axId val="4059639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29823236"/>
        <c:crosses val="autoZero"/>
        <c:auto val="0"/>
        <c:noMultiLvlLbl val="0"/>
      </c:dateAx>
      <c:valAx>
        <c:axId val="29823236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059639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18725"/>
          <c:y val="0.26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'GH-2022'!$N$1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'GH-2022'!$N$2:$N$13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'GH-2022'!$O$1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'GH-2022'!$O$2:$O$13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'GH-2022'!$P$1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'GH-2022'!$P$2:$P$13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gapWidth val="30"/>
        <c:axId val="67082533"/>
        <c:axId val="66871886"/>
      </c:barChart>
      <c:dateAx>
        <c:axId val="670825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6871886"/>
        <c:crosses val="autoZero"/>
        <c:auto val="0"/>
        <c:noMultiLvlLbl val="0"/>
      </c:dateAx>
      <c:valAx>
        <c:axId val="66871886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67082533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'GH-2022'!$R$1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'GH-2022'!$R$2:$R$13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64976063"/>
        <c:axId val="47913656"/>
      </c:barChart>
      <c:dateAx>
        <c:axId val="649760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7913656"/>
        <c:crosses val="autoZero"/>
        <c:auto val="0"/>
        <c:noMultiLvlLbl val="0"/>
      </c:dateAx>
      <c:valAx>
        <c:axId val="47913656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4976063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TEMPERATUREN</a:t>
            </a:r>
          </a:p>
        </c:rich>
      </c:tx>
      <c:layout>
        <c:manualLayout>
          <c:xMode val="factor"/>
          <c:yMode val="factor"/>
          <c:x val="0.06175"/>
          <c:y val="0.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16"/>
          <c:w val="0.97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'GH-2023'!$C$2:$C$13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'GH-2023'!$D$2:$D$13</c:f>
              <c:numCache/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'GH-2023'!$E$2:$E$13</c:f>
              <c:numCache/>
            </c:numRef>
          </c:val>
          <c:smooth val="0"/>
        </c:ser>
        <c:marker val="1"/>
        <c:axId val="28569721"/>
        <c:axId val="55800898"/>
      </c:lineChart>
      <c:catAx>
        <c:axId val="28569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MONAT</a:t>
                </a:r>
              </a:p>
            </c:rich>
          </c:tx>
          <c:layout>
            <c:manualLayout>
              <c:xMode val="factor"/>
              <c:yMode val="factor"/>
              <c:x val="0.05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800898"/>
        <c:crosses val="autoZero"/>
        <c:auto val="0"/>
        <c:lblOffset val="100"/>
        <c:noMultiLvlLbl val="0"/>
      </c:catAx>
      <c:valAx>
        <c:axId val="55800898"/>
        <c:scaling>
          <c:orientation val="minMax"/>
          <c:max val="36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8569721"/>
        <c:crossesAt val="1"/>
        <c:crossBetween val="between"/>
        <c:dispUnits/>
        <c:majorUnit val="9"/>
        <c:minorUnit val="2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'GH-2023'!$F$1</c:f>
              <c:strCache>
                <c:ptCount val="1"/>
                <c:pt idx="0">
                  <c:v>SONNE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'GH-2023'!$F$2:$F$13</c:f>
              <c:numCache/>
            </c:numRef>
          </c:val>
        </c:ser>
        <c:ser>
          <c:idx val="1"/>
          <c:order val="1"/>
          <c:tx>
            <c:strRef>
              <c:f>'GH-2023'!$G$1</c:f>
              <c:strCache>
                <c:ptCount val="1"/>
                <c:pt idx="0">
                  <c:v>NIEDERS.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/>
              </a:ln>
            </c:spPr>
          </c:dPt>
          <c:val>
            <c:numRef>
              <c:f>'GH-2023'!$G$2:$G$13</c:f>
              <c:numCache/>
            </c:numRef>
          </c:val>
        </c:ser>
        <c:ser>
          <c:idx val="2"/>
          <c:order val="2"/>
          <c:tx>
            <c:strRef>
              <c:f>'GH-2023'!$J$1</c:f>
              <c:strCache>
                <c:ptCount val="1"/>
                <c:pt idx="0">
                  <c:v>STURM</c:v>
                </c:pt>
              </c:strCache>
            </c:strRef>
          </c:tx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'GH-2023'!$J$2:$J$13</c:f>
              <c:numCache/>
            </c:numRef>
          </c:val>
        </c:ser>
        <c:ser>
          <c:idx val="3"/>
          <c:order val="3"/>
          <c:tx>
            <c:strRef>
              <c:f>'GH-2023'!$K$1</c:f>
              <c:strCache>
                <c:ptCount val="1"/>
                <c:pt idx="0">
                  <c:v>GEWITTER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'GH-2023'!$K$2:$K$13</c:f>
              <c:numCache/>
            </c:numRef>
          </c:val>
        </c:ser>
        <c:overlap val="20"/>
        <c:gapWidth val="10"/>
        <c:axId val="32446035"/>
        <c:axId val="23578860"/>
      </c:barChart>
      <c:dateAx>
        <c:axId val="3244603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23578860"/>
        <c:crosses val="autoZero"/>
        <c:auto val="0"/>
        <c:noMultiLvlLbl val="0"/>
      </c:dateAx>
      <c:valAx>
        <c:axId val="23578860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244603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255"/>
          <c:y val="0.8785"/>
          <c:w val="0.5467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NIEDERSCHLAGSMENGE</a:t>
            </a:r>
          </a:p>
        </c:rich>
      </c:tx>
      <c:layout>
        <c:manualLayout>
          <c:xMode val="factor"/>
          <c:yMode val="factor"/>
          <c:x val="-0.18725"/>
          <c:y val="0.26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305"/>
          <c:w val="0.97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'GH-2023'!$N$1</c:f>
              <c:strCache>
                <c:ptCount val="1"/>
                <c:pt idx="0">
                  <c:v>NS - mm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'GH-2023'!$N$2:$N$13</c:f>
              <c:numCache>
                <c:ptCount val="12"/>
                <c:pt idx="0">
                  <c:v>102.5</c:v>
                </c:pt>
                <c:pt idx="1">
                  <c:v>99.6</c:v>
                </c:pt>
                <c:pt idx="2">
                  <c:v>20.7</c:v>
                </c:pt>
                <c:pt idx="3">
                  <c:v>58</c:v>
                </c:pt>
                <c:pt idx="4">
                  <c:v>47</c:v>
                </c:pt>
                <c:pt idx="5">
                  <c:v>36.6</c:v>
                </c:pt>
                <c:pt idx="6">
                  <c:v>64.6</c:v>
                </c:pt>
                <c:pt idx="7">
                  <c:v>111</c:v>
                </c:pt>
                <c:pt idx="8">
                  <c:v>145.5</c:v>
                </c:pt>
                <c:pt idx="9">
                  <c:v>49.3</c:v>
                </c:pt>
                <c:pt idx="10">
                  <c:v>45.8</c:v>
                </c:pt>
                <c:pt idx="11">
                  <c:v>59.5</c:v>
                </c:pt>
              </c:numCache>
            </c:numRef>
          </c:val>
        </c:ser>
        <c:ser>
          <c:idx val="1"/>
          <c:order val="1"/>
          <c:tx>
            <c:strRef>
              <c:f>'GH-2023'!$O$1</c:f>
              <c:strCache>
                <c:ptCount val="1"/>
                <c:pt idx="0">
                  <c:v>REGEN  -mm</c:v>
                </c:pt>
              </c:strCache>
            </c:strRef>
          </c:tx>
          <c:spPr>
            <a:pattFill prst="pct30">
              <a:fgClr>
                <a:srgbClr val="CCFFFF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'GH-2023'!$O$2:$O$13</c:f>
              <c:numCache>
                <c:ptCount val="12"/>
                <c:pt idx="0">
                  <c:v>60</c:v>
                </c:pt>
                <c:pt idx="1">
                  <c:v>65.8</c:v>
                </c:pt>
                <c:pt idx="2">
                  <c:v>17.2</c:v>
                </c:pt>
                <c:pt idx="3">
                  <c:v>43</c:v>
                </c:pt>
                <c:pt idx="4">
                  <c:v>44.7</c:v>
                </c:pt>
                <c:pt idx="5">
                  <c:v>36.6</c:v>
                </c:pt>
                <c:pt idx="6">
                  <c:v>64.6</c:v>
                </c:pt>
                <c:pt idx="7">
                  <c:v>111</c:v>
                </c:pt>
                <c:pt idx="8">
                  <c:v>145.5</c:v>
                </c:pt>
                <c:pt idx="9">
                  <c:v>49.3</c:v>
                </c:pt>
                <c:pt idx="10">
                  <c:v>42.2</c:v>
                </c:pt>
                <c:pt idx="11">
                  <c:v>38.5</c:v>
                </c:pt>
              </c:numCache>
            </c:numRef>
          </c:val>
        </c:ser>
        <c:ser>
          <c:idx val="2"/>
          <c:order val="2"/>
          <c:tx>
            <c:strRef>
              <c:f>'GH-2023'!$P$1</c:f>
              <c:strCache>
                <c:ptCount val="1"/>
                <c:pt idx="0">
                  <c:v>SCHNEE - mm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'GH-2023'!$P$2:$P$13</c:f>
              <c:numCache>
                <c:ptCount val="12"/>
                <c:pt idx="0">
                  <c:v>42.5</c:v>
                </c:pt>
                <c:pt idx="1">
                  <c:v>32.8</c:v>
                </c:pt>
                <c:pt idx="2">
                  <c:v>3.5</c:v>
                </c:pt>
                <c:pt idx="3">
                  <c:v>15</c:v>
                </c:pt>
                <c:pt idx="10">
                  <c:v>3.6</c:v>
                </c:pt>
                <c:pt idx="11">
                  <c:v>21</c:v>
                </c:pt>
              </c:numCache>
            </c:numRef>
          </c:val>
        </c:ser>
        <c:overlap val="30"/>
        <c:gapWidth val="30"/>
        <c:axId val="10883149"/>
        <c:axId val="30839478"/>
      </c:barChart>
      <c:dateAx>
        <c:axId val="108831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0839478"/>
        <c:crosses val="autoZero"/>
        <c:auto val="0"/>
        <c:noMultiLvlLbl val="0"/>
      </c:dateAx>
      <c:valAx>
        <c:axId val="30839478"/>
        <c:scaling>
          <c:orientation val="minMax"/>
          <c:max val="1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10883149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SONNSCHEINDAUER</a:t>
            </a:r>
          </a:p>
        </c:rich>
      </c:tx>
      <c:layout>
        <c:manualLayout>
          <c:xMode val="factor"/>
          <c:yMode val="factor"/>
          <c:x val="-0.021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"/>
          <c:w val="0.97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'GH-2023'!$R$1</c:f>
              <c:strCache>
                <c:ptCount val="1"/>
                <c:pt idx="0">
                  <c:v>SONNE - h</c:v>
                </c:pt>
              </c:strCache>
            </c:strRef>
          </c:tx>
          <c:spPr>
            <a:pattFill prst="pct40">
              <a:fgClr>
                <a:srgbClr val="FFFF99"/>
              </a:fgClr>
              <a:bgClr>
                <a:srgbClr val="FFFFFF"/>
              </a:bgClr>
            </a:patt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'GH-2023'!$R$2:$R$13</c:f>
              <c:numCache>
                <c:ptCount val="12"/>
                <c:pt idx="0">
                  <c:v>37</c:v>
                </c:pt>
                <c:pt idx="1">
                  <c:v>80</c:v>
                </c:pt>
                <c:pt idx="2">
                  <c:v>228</c:v>
                </c:pt>
                <c:pt idx="3">
                  <c:v>129</c:v>
                </c:pt>
                <c:pt idx="4">
                  <c:v>239</c:v>
                </c:pt>
                <c:pt idx="5">
                  <c:v>237</c:v>
                </c:pt>
                <c:pt idx="6">
                  <c:v>229</c:v>
                </c:pt>
                <c:pt idx="7">
                  <c:v>192</c:v>
                </c:pt>
                <c:pt idx="8">
                  <c:v>111</c:v>
                </c:pt>
                <c:pt idx="9">
                  <c:v>137</c:v>
                </c:pt>
                <c:pt idx="10">
                  <c:v>97</c:v>
                </c:pt>
                <c:pt idx="11">
                  <c:v>46</c:v>
                </c:pt>
              </c:numCache>
            </c:numRef>
          </c:val>
        </c:ser>
        <c:gapWidth val="50"/>
        <c:axId val="9119847"/>
        <c:axId val="14969760"/>
      </c:barChart>
      <c:dateAx>
        <c:axId val="91198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4969760"/>
        <c:crosses val="autoZero"/>
        <c:auto val="0"/>
        <c:noMultiLvlLbl val="0"/>
      </c:dateAx>
      <c:valAx>
        <c:axId val="14969760"/>
        <c:scaling>
          <c:orientation val="minMax"/>
          <c:max val="3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9119847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Relationship Id="rId3" Type="http://schemas.openxmlformats.org/officeDocument/2006/relationships/chart" Target="/xl/charts/chart59.xml" /><Relationship Id="rId4" Type="http://schemas.openxmlformats.org/officeDocument/2006/relationships/chart" Target="/xl/charts/chart6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Relationship Id="rId3" Type="http://schemas.openxmlformats.org/officeDocument/2006/relationships/chart" Target="/xl/charts/chart67.xml" /><Relationship Id="rId4" Type="http://schemas.openxmlformats.org/officeDocument/2006/relationships/chart" Target="/xl/charts/chart6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Relationship Id="rId3" Type="http://schemas.openxmlformats.org/officeDocument/2006/relationships/chart" Target="/xl/charts/chart71.xml" /><Relationship Id="rId4" Type="http://schemas.openxmlformats.org/officeDocument/2006/relationships/chart" Target="/xl/charts/chart7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Relationship Id="rId3" Type="http://schemas.openxmlformats.org/officeDocument/2006/relationships/chart" Target="/xl/charts/chart83.xml" /><Relationship Id="rId4" Type="http://schemas.openxmlformats.org/officeDocument/2006/relationships/chart" Target="/xl/charts/chart8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Relationship Id="rId3" Type="http://schemas.openxmlformats.org/officeDocument/2006/relationships/chart" Target="/xl/charts/chart87.xml" /><Relationship Id="rId4" Type="http://schemas.openxmlformats.org/officeDocument/2006/relationships/chart" Target="/xl/charts/chart8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Relationship Id="rId2" Type="http://schemas.openxmlformats.org/officeDocument/2006/relationships/chart" Target="/xl/charts/chart90.xml" /><Relationship Id="rId3" Type="http://schemas.openxmlformats.org/officeDocument/2006/relationships/chart" Target="/xl/charts/chart91.xml" /><Relationship Id="rId4" Type="http://schemas.openxmlformats.org/officeDocument/2006/relationships/chart" Target="/xl/charts/chart9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3.xml" /><Relationship Id="rId2" Type="http://schemas.openxmlformats.org/officeDocument/2006/relationships/chart" Target="/xl/charts/chart94.xml" /><Relationship Id="rId3" Type="http://schemas.openxmlformats.org/officeDocument/2006/relationships/chart" Target="/xl/charts/chart95.xml" /><Relationship Id="rId4" Type="http://schemas.openxmlformats.org/officeDocument/2006/relationships/chart" Target="/xl/charts/chart9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962025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345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962025</xdr:colOff>
      <xdr:row>33</xdr:row>
      <xdr:rowOff>152400</xdr:rowOff>
    </xdr:to>
    <xdr:graphicFrame>
      <xdr:nvGraphicFramePr>
        <xdr:cNvPr id="1" name="Chart 2"/>
        <xdr:cNvGraphicFramePr/>
      </xdr:nvGraphicFramePr>
      <xdr:xfrm>
        <a:off x="9525" y="2933700"/>
        <a:ext cx="93345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5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962025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345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962025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345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962025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345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962025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345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962025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345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8</xdr:col>
      <xdr:colOff>971550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2933700"/>
        <a:ext cx="9344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971550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9050" y="6153150"/>
        <a:ext cx="9334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9525</xdr:rowOff>
    </xdr:from>
    <xdr:to>
      <xdr:col>8</xdr:col>
      <xdr:colOff>971550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9525" y="11106150"/>
        <a:ext cx="93440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8</xdr:col>
      <xdr:colOff>971550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" y="14335125"/>
        <a:ext cx="934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3" width="15.7109375" style="0" customWidth="1"/>
    <col min="14" max="16384" width="9.140625" style="0" customWidth="1"/>
  </cols>
  <sheetData>
    <row r="1" spans="1:13" ht="24.75" customHeight="1">
      <c r="A1" s="21" t="s">
        <v>0</v>
      </c>
      <c r="B1" s="22" t="s">
        <v>1</v>
      </c>
      <c r="C1" s="21" t="s">
        <v>31</v>
      </c>
      <c r="D1" s="21" t="s">
        <v>34</v>
      </c>
      <c r="E1" s="21" t="s">
        <v>35</v>
      </c>
      <c r="F1" s="21" t="s">
        <v>32</v>
      </c>
      <c r="G1" s="21" t="s">
        <v>33</v>
      </c>
      <c r="H1" s="21" t="s">
        <v>2</v>
      </c>
      <c r="I1" s="21" t="s">
        <v>3</v>
      </c>
      <c r="J1" s="21" t="s">
        <v>36</v>
      </c>
      <c r="K1" s="21" t="s">
        <v>4</v>
      </c>
      <c r="L1" s="21" t="s">
        <v>5</v>
      </c>
      <c r="M1" s="23" t="s">
        <v>6</v>
      </c>
    </row>
    <row r="2" spans="1:13" ht="15" customHeight="1">
      <c r="A2" s="24" t="s">
        <v>61</v>
      </c>
      <c r="B2" s="25" t="s">
        <v>84</v>
      </c>
      <c r="C2" s="26">
        <v>1.3</v>
      </c>
      <c r="D2" s="26">
        <v>12</v>
      </c>
      <c r="E2" s="26">
        <v>-18</v>
      </c>
      <c r="F2" s="27">
        <v>12</v>
      </c>
      <c r="G2" s="27">
        <v>13</v>
      </c>
      <c r="H2" s="27">
        <v>4</v>
      </c>
      <c r="I2" s="27">
        <v>9</v>
      </c>
      <c r="J2" s="27">
        <v>1</v>
      </c>
      <c r="K2" s="27"/>
      <c r="L2" s="27">
        <v>20</v>
      </c>
      <c r="M2" s="28">
        <v>8</v>
      </c>
    </row>
    <row r="3" spans="1:13" ht="15" customHeight="1">
      <c r="A3" s="29" t="s">
        <v>62</v>
      </c>
      <c r="B3" s="30" t="s">
        <v>83</v>
      </c>
      <c r="C3" s="20">
        <v>-1.5</v>
      </c>
      <c r="D3" s="20">
        <v>9</v>
      </c>
      <c r="E3" s="20">
        <v>-17</v>
      </c>
      <c r="F3" s="31">
        <v>5</v>
      </c>
      <c r="G3" s="31">
        <v>20</v>
      </c>
      <c r="H3" s="31">
        <v>4</v>
      </c>
      <c r="I3" s="31">
        <v>16</v>
      </c>
      <c r="J3" s="31">
        <v>5</v>
      </c>
      <c r="K3" s="31">
        <v>3</v>
      </c>
      <c r="L3" s="31">
        <v>22</v>
      </c>
      <c r="M3" s="32">
        <v>17</v>
      </c>
    </row>
    <row r="4" spans="1:13" ht="15" customHeight="1">
      <c r="A4" s="29" t="s">
        <v>63</v>
      </c>
      <c r="B4" s="30" t="s">
        <v>82</v>
      </c>
      <c r="C4" s="20">
        <v>4.1</v>
      </c>
      <c r="D4" s="20">
        <v>16</v>
      </c>
      <c r="E4" s="20">
        <v>-4</v>
      </c>
      <c r="F4" s="31">
        <v>7</v>
      </c>
      <c r="G4" s="31">
        <v>17</v>
      </c>
      <c r="H4" s="31">
        <v>10</v>
      </c>
      <c r="I4" s="31">
        <v>7</v>
      </c>
      <c r="J4" s="31">
        <v>2</v>
      </c>
      <c r="K4" s="31"/>
      <c r="L4" s="31">
        <v>13</v>
      </c>
      <c r="M4" s="32"/>
    </row>
    <row r="5" spans="1:13" ht="15" customHeight="1">
      <c r="A5" s="29" t="s">
        <v>64</v>
      </c>
      <c r="B5" s="30" t="s">
        <v>81</v>
      </c>
      <c r="C5" s="20">
        <v>7.7</v>
      </c>
      <c r="D5" s="20">
        <v>18</v>
      </c>
      <c r="E5" s="20">
        <v>-2</v>
      </c>
      <c r="F5" s="31">
        <v>11</v>
      </c>
      <c r="G5" s="31">
        <v>18</v>
      </c>
      <c r="H5" s="31">
        <v>15</v>
      </c>
      <c r="I5" s="31">
        <v>3</v>
      </c>
      <c r="J5" s="31">
        <v>2</v>
      </c>
      <c r="K5" s="31">
        <v>1</v>
      </c>
      <c r="L5" s="31">
        <v>4</v>
      </c>
      <c r="M5" s="32"/>
    </row>
    <row r="6" spans="1:13" ht="15" customHeight="1">
      <c r="A6" s="29" t="s">
        <v>65</v>
      </c>
      <c r="B6" s="30" t="s">
        <v>80</v>
      </c>
      <c r="C6" s="20">
        <v>12.6</v>
      </c>
      <c r="D6" s="20">
        <v>27</v>
      </c>
      <c r="E6" s="20">
        <v>1</v>
      </c>
      <c r="F6" s="31">
        <v>17</v>
      </c>
      <c r="G6" s="31">
        <v>7</v>
      </c>
      <c r="H6" s="31">
        <v>7</v>
      </c>
      <c r="I6" s="31"/>
      <c r="J6" s="31">
        <v>3</v>
      </c>
      <c r="K6" s="31">
        <v>6</v>
      </c>
      <c r="L6" s="31"/>
      <c r="M6" s="32"/>
    </row>
    <row r="7" spans="1:13" ht="15" customHeight="1">
      <c r="A7" s="29" t="s">
        <v>66</v>
      </c>
      <c r="B7" s="30" t="s">
        <v>79</v>
      </c>
      <c r="C7" s="20">
        <v>14.2</v>
      </c>
      <c r="D7" s="20">
        <v>24</v>
      </c>
      <c r="E7" s="20">
        <v>4</v>
      </c>
      <c r="F7" s="31">
        <v>6</v>
      </c>
      <c r="G7" s="31">
        <v>17</v>
      </c>
      <c r="H7" s="31">
        <v>17</v>
      </c>
      <c r="I7" s="31"/>
      <c r="J7" s="31">
        <v>2</v>
      </c>
      <c r="K7" s="31">
        <v>4</v>
      </c>
      <c r="L7" s="31"/>
      <c r="M7" s="32"/>
    </row>
    <row r="8" spans="1:13" ht="15" customHeight="1">
      <c r="A8" s="29" t="s">
        <v>67</v>
      </c>
      <c r="B8" s="30" t="s">
        <v>78</v>
      </c>
      <c r="C8" s="20">
        <v>17.2</v>
      </c>
      <c r="D8" s="20">
        <v>29</v>
      </c>
      <c r="E8" s="20">
        <v>9</v>
      </c>
      <c r="F8" s="31">
        <v>11</v>
      </c>
      <c r="G8" s="31">
        <v>16</v>
      </c>
      <c r="H8" s="31">
        <v>16</v>
      </c>
      <c r="I8" s="31"/>
      <c r="J8" s="31">
        <v>4</v>
      </c>
      <c r="K8" s="31">
        <v>5</v>
      </c>
      <c r="L8" s="31"/>
      <c r="M8" s="32"/>
    </row>
    <row r="9" spans="1:13" ht="15" customHeight="1">
      <c r="A9" s="29" t="s">
        <v>68</v>
      </c>
      <c r="B9" s="30" t="s">
        <v>77</v>
      </c>
      <c r="C9" s="20">
        <v>15.6</v>
      </c>
      <c r="D9" s="20">
        <v>27</v>
      </c>
      <c r="E9" s="20">
        <v>4</v>
      </c>
      <c r="F9" s="31">
        <v>7</v>
      </c>
      <c r="G9" s="31">
        <v>15</v>
      </c>
      <c r="H9" s="31">
        <v>15</v>
      </c>
      <c r="I9" s="31"/>
      <c r="J9" s="31">
        <v>5</v>
      </c>
      <c r="K9" s="31">
        <v>1</v>
      </c>
      <c r="L9" s="31"/>
      <c r="M9" s="32"/>
    </row>
    <row r="10" spans="1:13" ht="15" customHeight="1">
      <c r="A10" s="29" t="s">
        <v>69</v>
      </c>
      <c r="B10" s="30" t="s">
        <v>75</v>
      </c>
      <c r="C10" s="20">
        <v>15.4</v>
      </c>
      <c r="D10" s="20">
        <v>25</v>
      </c>
      <c r="E10" s="20">
        <v>7</v>
      </c>
      <c r="F10" s="31">
        <v>14</v>
      </c>
      <c r="G10" s="31">
        <v>13</v>
      </c>
      <c r="H10" s="31">
        <v>13</v>
      </c>
      <c r="I10" s="31"/>
      <c r="J10" s="31">
        <v>4</v>
      </c>
      <c r="K10" s="31">
        <v>3</v>
      </c>
      <c r="L10" s="31"/>
      <c r="M10" s="32"/>
    </row>
    <row r="11" spans="1:13" ht="15" customHeight="1">
      <c r="A11" s="29" t="s">
        <v>76</v>
      </c>
      <c r="B11" s="30" t="s">
        <v>74</v>
      </c>
      <c r="C11" s="20">
        <v>7.6</v>
      </c>
      <c r="D11" s="20">
        <v>16</v>
      </c>
      <c r="E11" s="20">
        <v>-3</v>
      </c>
      <c r="F11" s="31">
        <v>10</v>
      </c>
      <c r="G11" s="31">
        <v>12</v>
      </c>
      <c r="H11" s="31">
        <v>12</v>
      </c>
      <c r="I11" s="31"/>
      <c r="J11" s="31">
        <v>4</v>
      </c>
      <c r="K11" s="31"/>
      <c r="L11" s="31">
        <v>5</v>
      </c>
      <c r="M11" s="32"/>
    </row>
    <row r="12" spans="1:13" ht="15" customHeight="1">
      <c r="A12" s="29" t="s">
        <v>70</v>
      </c>
      <c r="B12" s="30" t="s">
        <v>73</v>
      </c>
      <c r="C12" s="20">
        <v>1.9</v>
      </c>
      <c r="D12" s="20">
        <v>13</v>
      </c>
      <c r="E12" s="20">
        <v>-8</v>
      </c>
      <c r="F12" s="31">
        <v>8</v>
      </c>
      <c r="G12" s="31">
        <v>11</v>
      </c>
      <c r="H12" s="31">
        <v>6</v>
      </c>
      <c r="I12" s="31">
        <v>5</v>
      </c>
      <c r="J12" s="31">
        <v>2</v>
      </c>
      <c r="K12" s="31"/>
      <c r="L12" s="31">
        <v>18</v>
      </c>
      <c r="M12" s="32">
        <v>8</v>
      </c>
    </row>
    <row r="13" spans="1:13" ht="15" customHeight="1">
      <c r="A13" s="33" t="s">
        <v>71</v>
      </c>
      <c r="B13" s="34" t="s">
        <v>72</v>
      </c>
      <c r="C13" s="35">
        <v>0.2</v>
      </c>
      <c r="D13" s="35">
        <v>9</v>
      </c>
      <c r="E13" s="35">
        <v>-13</v>
      </c>
      <c r="F13" s="36">
        <v>3</v>
      </c>
      <c r="G13" s="36">
        <v>20</v>
      </c>
      <c r="H13" s="36">
        <v>4</v>
      </c>
      <c r="I13" s="36">
        <v>16</v>
      </c>
      <c r="J13" s="36">
        <v>10</v>
      </c>
      <c r="K13" s="36">
        <v>1</v>
      </c>
      <c r="L13" s="36">
        <v>20</v>
      </c>
      <c r="M13" s="37">
        <v>12</v>
      </c>
    </row>
    <row r="14" spans="1:13" ht="24.75" customHeight="1">
      <c r="A14" s="38" t="s">
        <v>37</v>
      </c>
      <c r="B14" s="39"/>
      <c r="C14" s="40">
        <f>AVERAGE(C2:C13)</f>
        <v>8.025</v>
      </c>
      <c r="D14" s="40">
        <f>AVERAGE(D2:D13)</f>
        <v>18.75</v>
      </c>
      <c r="E14" s="40">
        <f>AVERAGE(E2:E13)</f>
        <v>-3.3333333333333335</v>
      </c>
      <c r="F14" s="41">
        <f aca="true" t="shared" si="0" ref="F14:M14">SUM(F2:F13)</f>
        <v>111</v>
      </c>
      <c r="G14" s="41">
        <f t="shared" si="0"/>
        <v>179</v>
      </c>
      <c r="H14" s="41">
        <f t="shared" si="0"/>
        <v>123</v>
      </c>
      <c r="I14" s="41">
        <f t="shared" si="0"/>
        <v>56</v>
      </c>
      <c r="J14" s="41">
        <f t="shared" si="0"/>
        <v>44</v>
      </c>
      <c r="K14" s="41">
        <f t="shared" si="0"/>
        <v>24</v>
      </c>
      <c r="L14" s="41">
        <f t="shared" si="0"/>
        <v>102</v>
      </c>
      <c r="M14" s="42">
        <f t="shared" si="0"/>
        <v>45</v>
      </c>
    </row>
  </sheetData>
  <sheetProtection password="D87A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>
        <v>3</v>
      </c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260</v>
      </c>
      <c r="B2" s="4" t="s">
        <v>272</v>
      </c>
      <c r="C2" s="5">
        <v>1.6</v>
      </c>
      <c r="D2" s="5">
        <v>10</v>
      </c>
      <c r="E2" s="5">
        <v>-12</v>
      </c>
      <c r="F2" s="13">
        <v>5</v>
      </c>
      <c r="G2" s="13">
        <v>13</v>
      </c>
      <c r="H2" s="13">
        <v>10</v>
      </c>
      <c r="I2" s="13">
        <v>3</v>
      </c>
      <c r="J2" s="13">
        <v>6</v>
      </c>
      <c r="K2" s="13"/>
      <c r="L2" s="13">
        <v>19</v>
      </c>
      <c r="M2" s="13">
        <v>5</v>
      </c>
      <c r="N2" s="47">
        <v>107.9</v>
      </c>
      <c r="O2" s="47">
        <v>98.7</v>
      </c>
      <c r="P2" s="47">
        <v>9.2</v>
      </c>
      <c r="Q2" s="48">
        <v>82</v>
      </c>
    </row>
    <row r="3" spans="1:17" ht="15" customHeight="1">
      <c r="A3" s="6" t="s">
        <v>261</v>
      </c>
      <c r="B3" s="7" t="s">
        <v>273</v>
      </c>
      <c r="C3" s="8">
        <v>2.3</v>
      </c>
      <c r="D3" s="8">
        <v>17</v>
      </c>
      <c r="E3" s="8">
        <v>-10</v>
      </c>
      <c r="F3" s="14">
        <v>5</v>
      </c>
      <c r="G3" s="14">
        <v>12</v>
      </c>
      <c r="H3" s="14">
        <v>11</v>
      </c>
      <c r="I3" s="14">
        <v>1</v>
      </c>
      <c r="J3" s="14">
        <v>3</v>
      </c>
      <c r="K3" s="14"/>
      <c r="L3" s="14">
        <v>18</v>
      </c>
      <c r="M3" s="14">
        <v>2</v>
      </c>
      <c r="N3" s="47">
        <v>42.4</v>
      </c>
      <c r="O3" s="47">
        <v>40.9</v>
      </c>
      <c r="P3" s="47">
        <v>1.5</v>
      </c>
      <c r="Q3" s="48">
        <v>92</v>
      </c>
    </row>
    <row r="4" spans="1:17" ht="15" customHeight="1">
      <c r="A4" s="6" t="s">
        <v>262</v>
      </c>
      <c r="B4" s="7" t="s">
        <v>274</v>
      </c>
      <c r="C4" s="8">
        <v>2.6</v>
      </c>
      <c r="D4" s="8">
        <v>15</v>
      </c>
      <c r="E4" s="8">
        <v>-8</v>
      </c>
      <c r="F4" s="14">
        <v>4</v>
      </c>
      <c r="G4" s="14">
        <v>21</v>
      </c>
      <c r="H4" s="14">
        <v>12</v>
      </c>
      <c r="I4" s="14">
        <v>9</v>
      </c>
      <c r="J4" s="14">
        <v>5</v>
      </c>
      <c r="K4" s="14">
        <v>2</v>
      </c>
      <c r="L4" s="14">
        <v>21</v>
      </c>
      <c r="M4" s="14">
        <v>1</v>
      </c>
      <c r="N4" s="47">
        <v>91.8</v>
      </c>
      <c r="O4" s="47">
        <v>57.3</v>
      </c>
      <c r="P4" s="47">
        <v>34.5</v>
      </c>
      <c r="Q4" s="48">
        <v>96</v>
      </c>
    </row>
    <row r="5" spans="1:17" ht="15" customHeight="1">
      <c r="A5" s="6" t="s">
        <v>263</v>
      </c>
      <c r="B5" s="7" t="s">
        <v>275</v>
      </c>
      <c r="C5" s="8">
        <v>6.3</v>
      </c>
      <c r="D5" s="8">
        <v>19</v>
      </c>
      <c r="E5" s="8">
        <v>-3</v>
      </c>
      <c r="F5" s="14">
        <v>5</v>
      </c>
      <c r="G5" s="14">
        <v>17</v>
      </c>
      <c r="H5" s="14">
        <v>14</v>
      </c>
      <c r="I5" s="14">
        <v>3</v>
      </c>
      <c r="J5" s="14"/>
      <c r="K5" s="14">
        <v>2</v>
      </c>
      <c r="L5" s="14">
        <v>10</v>
      </c>
      <c r="M5" s="14"/>
      <c r="N5" s="47">
        <v>131.7</v>
      </c>
      <c r="O5" s="47">
        <v>123.9</v>
      </c>
      <c r="P5" s="47">
        <v>7.8</v>
      </c>
      <c r="Q5" s="48">
        <v>117</v>
      </c>
    </row>
    <row r="6" spans="1:17" ht="15" customHeight="1">
      <c r="A6" s="6" t="s">
        <v>264</v>
      </c>
      <c r="B6" s="7" t="s">
        <v>276</v>
      </c>
      <c r="C6" s="8">
        <v>12.6</v>
      </c>
      <c r="D6" s="8">
        <v>29</v>
      </c>
      <c r="E6" s="8">
        <v>1</v>
      </c>
      <c r="F6" s="14">
        <v>13</v>
      </c>
      <c r="G6" s="14">
        <v>10</v>
      </c>
      <c r="H6" s="14">
        <v>10</v>
      </c>
      <c r="I6" s="14"/>
      <c r="J6" s="14"/>
      <c r="K6" s="14">
        <v>5</v>
      </c>
      <c r="L6" s="14"/>
      <c r="M6" s="14"/>
      <c r="N6" s="47">
        <v>39.9</v>
      </c>
      <c r="O6" s="47">
        <v>39.9</v>
      </c>
      <c r="P6" s="47"/>
      <c r="Q6" s="48">
        <v>217</v>
      </c>
    </row>
    <row r="7" spans="1:17" ht="15" customHeight="1">
      <c r="A7" s="6" t="s">
        <v>265</v>
      </c>
      <c r="B7" s="7" t="s">
        <v>277</v>
      </c>
      <c r="C7" s="8">
        <v>16.3</v>
      </c>
      <c r="D7" s="8">
        <v>29</v>
      </c>
      <c r="E7" s="8">
        <v>4</v>
      </c>
      <c r="F7" s="14">
        <v>10</v>
      </c>
      <c r="G7" s="14">
        <v>10</v>
      </c>
      <c r="H7" s="14">
        <v>10</v>
      </c>
      <c r="I7" s="14"/>
      <c r="J7" s="14"/>
      <c r="K7" s="14">
        <v>4</v>
      </c>
      <c r="L7" s="14"/>
      <c r="M7" s="14"/>
      <c r="N7" s="47">
        <v>50.4</v>
      </c>
      <c r="O7" s="47">
        <v>50.4</v>
      </c>
      <c r="P7" s="47"/>
      <c r="Q7" s="48">
        <v>213</v>
      </c>
    </row>
    <row r="8" spans="1:17" ht="15" customHeight="1">
      <c r="A8" s="6" t="s">
        <v>266</v>
      </c>
      <c r="B8" s="7" t="s">
        <v>278</v>
      </c>
      <c r="C8" s="8">
        <v>17.4</v>
      </c>
      <c r="D8" s="8">
        <v>30</v>
      </c>
      <c r="E8" s="8">
        <v>8</v>
      </c>
      <c r="F8" s="14">
        <v>8</v>
      </c>
      <c r="G8" s="14">
        <v>18</v>
      </c>
      <c r="H8" s="14">
        <v>18</v>
      </c>
      <c r="I8" s="14"/>
      <c r="J8" s="14"/>
      <c r="K8" s="14">
        <v>6</v>
      </c>
      <c r="L8" s="14"/>
      <c r="M8" s="14"/>
      <c r="N8" s="47">
        <v>129</v>
      </c>
      <c r="O8" s="47">
        <v>129</v>
      </c>
      <c r="P8" s="47"/>
      <c r="Q8" s="48">
        <v>178</v>
      </c>
    </row>
    <row r="9" spans="1:17" ht="15" customHeight="1">
      <c r="A9" s="6" t="s">
        <v>267</v>
      </c>
      <c r="B9" s="7" t="s">
        <v>279</v>
      </c>
      <c r="C9" s="8">
        <v>16.9</v>
      </c>
      <c r="D9" s="8">
        <v>30</v>
      </c>
      <c r="E9" s="8">
        <v>6</v>
      </c>
      <c r="F9" s="14">
        <v>7</v>
      </c>
      <c r="G9" s="14">
        <v>16</v>
      </c>
      <c r="H9" s="14">
        <v>16</v>
      </c>
      <c r="I9" s="14"/>
      <c r="J9" s="14"/>
      <c r="K9" s="14">
        <v>3</v>
      </c>
      <c r="L9" s="14"/>
      <c r="M9" s="14"/>
      <c r="N9" s="47">
        <v>121.2</v>
      </c>
      <c r="O9" s="47">
        <v>121.2</v>
      </c>
      <c r="P9" s="47"/>
      <c r="Q9" s="48">
        <v>166</v>
      </c>
    </row>
    <row r="10" spans="1:17" ht="15" customHeight="1">
      <c r="A10" s="6" t="s">
        <v>268</v>
      </c>
      <c r="B10" s="7" t="s">
        <v>280</v>
      </c>
      <c r="C10" s="8">
        <v>11.3</v>
      </c>
      <c r="D10" s="8">
        <v>27</v>
      </c>
      <c r="E10" s="8">
        <v>-2</v>
      </c>
      <c r="F10" s="14">
        <v>2</v>
      </c>
      <c r="G10" s="14">
        <v>12</v>
      </c>
      <c r="H10" s="14">
        <v>12</v>
      </c>
      <c r="I10" s="14"/>
      <c r="J10" s="14"/>
      <c r="K10" s="14">
        <v>2</v>
      </c>
      <c r="L10" s="14">
        <v>2</v>
      </c>
      <c r="M10" s="14"/>
      <c r="N10" s="47">
        <v>63.3</v>
      </c>
      <c r="O10" s="47">
        <v>63.3</v>
      </c>
      <c r="P10" s="47"/>
      <c r="Q10" s="48">
        <v>95</v>
      </c>
    </row>
    <row r="11" spans="1:17" ht="15" customHeight="1">
      <c r="A11" s="6" t="s">
        <v>269</v>
      </c>
      <c r="B11" s="7" t="s">
        <v>281</v>
      </c>
      <c r="C11" s="8">
        <v>8.6</v>
      </c>
      <c r="D11" s="8">
        <v>22</v>
      </c>
      <c r="E11" s="8">
        <v>-2</v>
      </c>
      <c r="F11" s="14">
        <v>10</v>
      </c>
      <c r="G11" s="14">
        <v>14</v>
      </c>
      <c r="H11" s="14">
        <v>13</v>
      </c>
      <c r="I11" s="14">
        <v>1</v>
      </c>
      <c r="J11" s="14">
        <v>1</v>
      </c>
      <c r="K11" s="14"/>
      <c r="L11" s="14">
        <v>8</v>
      </c>
      <c r="M11" s="14"/>
      <c r="N11" s="47">
        <v>85.2</v>
      </c>
      <c r="O11" s="47">
        <v>79.2</v>
      </c>
      <c r="P11" s="47">
        <v>6</v>
      </c>
      <c r="Q11" s="48">
        <v>133</v>
      </c>
    </row>
    <row r="12" spans="1:17" ht="15" customHeight="1">
      <c r="A12" s="6" t="s">
        <v>270</v>
      </c>
      <c r="B12" s="7" t="s">
        <v>282</v>
      </c>
      <c r="C12" s="8">
        <v>3.9</v>
      </c>
      <c r="D12" s="8">
        <v>14</v>
      </c>
      <c r="E12" s="8">
        <v>-5</v>
      </c>
      <c r="F12" s="14">
        <v>3</v>
      </c>
      <c r="G12" s="14">
        <v>14</v>
      </c>
      <c r="H12" s="14">
        <v>6</v>
      </c>
      <c r="I12" s="14">
        <v>8</v>
      </c>
      <c r="J12" s="14">
        <v>2</v>
      </c>
      <c r="K12" s="14">
        <v>1</v>
      </c>
      <c r="L12" s="14">
        <v>15</v>
      </c>
      <c r="M12" s="14">
        <v>3</v>
      </c>
      <c r="N12" s="47">
        <v>66.3</v>
      </c>
      <c r="O12" s="47">
        <v>36.9</v>
      </c>
      <c r="P12" s="47">
        <v>29.4</v>
      </c>
      <c r="Q12" s="48">
        <v>65</v>
      </c>
    </row>
    <row r="13" spans="1:17" ht="15" customHeight="1">
      <c r="A13" s="1" t="s">
        <v>271</v>
      </c>
      <c r="B13" s="2" t="s">
        <v>283</v>
      </c>
      <c r="C13" s="9">
        <v>-0.2</v>
      </c>
      <c r="D13" s="9">
        <v>6</v>
      </c>
      <c r="E13" s="9">
        <v>-10</v>
      </c>
      <c r="F13" s="15">
        <v>5</v>
      </c>
      <c r="G13" s="15">
        <v>15</v>
      </c>
      <c r="H13" s="15">
        <v>7</v>
      </c>
      <c r="I13" s="15">
        <v>8</v>
      </c>
      <c r="J13" s="15">
        <v>1</v>
      </c>
      <c r="K13" s="15"/>
      <c r="L13" s="15">
        <v>24</v>
      </c>
      <c r="M13" s="15">
        <v>9</v>
      </c>
      <c r="N13" s="47">
        <v>66.6</v>
      </c>
      <c r="O13" s="47">
        <v>41</v>
      </c>
      <c r="P13" s="47">
        <v>25.6</v>
      </c>
      <c r="Q13" s="48">
        <v>56</v>
      </c>
    </row>
    <row r="14" spans="1:17" ht="24.75" customHeight="1">
      <c r="A14" s="16" t="s">
        <v>37</v>
      </c>
      <c r="B14" s="12"/>
      <c r="C14" s="17">
        <f>AVERAGE(C2:C13)</f>
        <v>8.299999999999999</v>
      </c>
      <c r="D14" s="17">
        <f>AVERAGE(D2:D13)</f>
        <v>20.666666666666668</v>
      </c>
      <c r="E14" s="17">
        <f>AVERAGE(E2:E13)</f>
        <v>-2.75</v>
      </c>
      <c r="F14" s="18">
        <f aca="true" t="shared" si="0" ref="F14:Q14">SUM(F2:F13)</f>
        <v>77</v>
      </c>
      <c r="G14" s="18">
        <f t="shared" si="0"/>
        <v>172</v>
      </c>
      <c r="H14" s="18">
        <f t="shared" si="0"/>
        <v>139</v>
      </c>
      <c r="I14" s="18">
        <f t="shared" si="0"/>
        <v>33</v>
      </c>
      <c r="J14" s="18">
        <f t="shared" si="0"/>
        <v>18</v>
      </c>
      <c r="K14" s="18">
        <f t="shared" si="0"/>
        <v>25</v>
      </c>
      <c r="L14" s="18">
        <f t="shared" si="0"/>
        <v>117</v>
      </c>
      <c r="M14" s="18">
        <f t="shared" si="0"/>
        <v>20</v>
      </c>
      <c r="N14" s="49">
        <f t="shared" si="0"/>
        <v>995.6999999999999</v>
      </c>
      <c r="O14" s="49">
        <f t="shared" si="0"/>
        <v>881.6999999999999</v>
      </c>
      <c r="P14" s="49">
        <f t="shared" si="0"/>
        <v>114</v>
      </c>
      <c r="Q14" s="50">
        <f t="shared" si="0"/>
        <v>1510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284</v>
      </c>
      <c r="B2" s="4" t="s">
        <v>296</v>
      </c>
      <c r="C2" s="5">
        <v>-4.1</v>
      </c>
      <c r="D2" s="5">
        <v>4</v>
      </c>
      <c r="E2" s="5">
        <v>-23</v>
      </c>
      <c r="F2" s="13">
        <v>9</v>
      </c>
      <c r="G2" s="13">
        <v>13</v>
      </c>
      <c r="H2" s="13">
        <v>4</v>
      </c>
      <c r="I2" s="13">
        <v>9</v>
      </c>
      <c r="J2" s="13">
        <v>2</v>
      </c>
      <c r="K2" s="13"/>
      <c r="L2" s="13">
        <v>31</v>
      </c>
      <c r="M2" s="13">
        <v>16</v>
      </c>
      <c r="N2" s="47">
        <v>37.2</v>
      </c>
      <c r="O2" s="47">
        <v>4</v>
      </c>
      <c r="P2" s="47">
        <v>33.2</v>
      </c>
      <c r="Q2" s="48">
        <v>96</v>
      </c>
    </row>
    <row r="3" spans="1:17" ht="15" customHeight="1">
      <c r="A3" s="6" t="s">
        <v>285</v>
      </c>
      <c r="B3" s="7" t="s">
        <v>298</v>
      </c>
      <c r="C3" s="8">
        <v>-1.3</v>
      </c>
      <c r="D3" s="8">
        <v>6</v>
      </c>
      <c r="E3" s="8">
        <v>-12</v>
      </c>
      <c r="F3" s="14">
        <v>2</v>
      </c>
      <c r="G3" s="14">
        <v>19</v>
      </c>
      <c r="H3" s="14">
        <v>4</v>
      </c>
      <c r="I3" s="14">
        <v>15</v>
      </c>
      <c r="J3" s="14">
        <v>3</v>
      </c>
      <c r="K3" s="14"/>
      <c r="L3" s="14">
        <v>27</v>
      </c>
      <c r="M3" s="14">
        <v>10</v>
      </c>
      <c r="N3" s="47">
        <v>107.8</v>
      </c>
      <c r="O3" s="47">
        <v>30</v>
      </c>
      <c r="P3" s="47">
        <v>77.8</v>
      </c>
      <c r="Q3" s="48">
        <v>43</v>
      </c>
    </row>
    <row r="4" spans="1:17" ht="15" customHeight="1">
      <c r="A4" s="6" t="s">
        <v>286</v>
      </c>
      <c r="B4" s="7" t="s">
        <v>299</v>
      </c>
      <c r="C4" s="8">
        <v>2.8</v>
      </c>
      <c r="D4" s="8">
        <v>11</v>
      </c>
      <c r="E4" s="8">
        <v>-7</v>
      </c>
      <c r="F4" s="14">
        <v>3</v>
      </c>
      <c r="G4" s="14">
        <v>20</v>
      </c>
      <c r="H4" s="14">
        <v>15</v>
      </c>
      <c r="I4" s="14">
        <v>5</v>
      </c>
      <c r="J4" s="14"/>
      <c r="K4" s="14">
        <v>3</v>
      </c>
      <c r="L4" s="14">
        <v>17</v>
      </c>
      <c r="M4" s="14">
        <v>1</v>
      </c>
      <c r="N4" s="47">
        <v>119.9</v>
      </c>
      <c r="O4" s="47">
        <v>76.9</v>
      </c>
      <c r="P4" s="47">
        <v>43</v>
      </c>
      <c r="Q4" s="48">
        <v>59</v>
      </c>
    </row>
    <row r="5" spans="1:17" ht="15" customHeight="1">
      <c r="A5" s="6" t="s">
        <v>287</v>
      </c>
      <c r="B5" s="7" t="s">
        <v>300</v>
      </c>
      <c r="C5" s="8">
        <v>10.8</v>
      </c>
      <c r="D5" s="8">
        <v>22</v>
      </c>
      <c r="E5" s="8">
        <v>-4</v>
      </c>
      <c r="F5" s="14">
        <v>15</v>
      </c>
      <c r="G5" s="14">
        <v>7</v>
      </c>
      <c r="H5" s="14">
        <v>7</v>
      </c>
      <c r="I5" s="14"/>
      <c r="J5" s="14"/>
      <c r="K5" s="14">
        <v>2</v>
      </c>
      <c r="L5" s="14">
        <v>4</v>
      </c>
      <c r="M5" s="14"/>
      <c r="N5" s="47">
        <v>32.4</v>
      </c>
      <c r="O5" s="47">
        <v>32.4</v>
      </c>
      <c r="P5" s="47"/>
      <c r="Q5" s="48">
        <v>232</v>
      </c>
    </row>
    <row r="6" spans="1:17" ht="15" customHeight="1">
      <c r="A6" s="6" t="s">
        <v>288</v>
      </c>
      <c r="B6" s="7" t="s">
        <v>301</v>
      </c>
      <c r="C6" s="8">
        <v>12.5</v>
      </c>
      <c r="D6" s="8">
        <v>27</v>
      </c>
      <c r="E6" s="8">
        <v>1</v>
      </c>
      <c r="F6" s="14">
        <v>11</v>
      </c>
      <c r="G6" s="14">
        <v>17</v>
      </c>
      <c r="H6" s="14">
        <v>17</v>
      </c>
      <c r="I6" s="14"/>
      <c r="J6" s="14"/>
      <c r="K6" s="14">
        <v>4</v>
      </c>
      <c r="L6" s="14"/>
      <c r="M6" s="14"/>
      <c r="N6" s="47">
        <v>151.1</v>
      </c>
      <c r="O6" s="47">
        <v>151.1</v>
      </c>
      <c r="P6" s="47"/>
      <c r="Q6" s="48">
        <v>200</v>
      </c>
    </row>
    <row r="7" spans="1:17" ht="15" customHeight="1">
      <c r="A7" s="6" t="s">
        <v>289</v>
      </c>
      <c r="B7" s="7" t="s">
        <v>302</v>
      </c>
      <c r="C7" s="8">
        <v>13.7</v>
      </c>
      <c r="D7" s="8">
        <v>24</v>
      </c>
      <c r="E7" s="8">
        <v>1</v>
      </c>
      <c r="F7" s="14">
        <v>2</v>
      </c>
      <c r="G7" s="14">
        <v>16</v>
      </c>
      <c r="H7" s="14">
        <v>16</v>
      </c>
      <c r="I7" s="14"/>
      <c r="J7" s="14"/>
      <c r="K7" s="14">
        <v>6</v>
      </c>
      <c r="L7" s="14"/>
      <c r="M7" s="14"/>
      <c r="N7" s="47">
        <v>97.5</v>
      </c>
      <c r="O7" s="47">
        <v>97.5</v>
      </c>
      <c r="P7" s="47"/>
      <c r="Q7" s="48">
        <v>120</v>
      </c>
    </row>
    <row r="8" spans="1:17" ht="15" customHeight="1">
      <c r="A8" s="6" t="s">
        <v>290</v>
      </c>
      <c r="B8" s="7" t="s">
        <v>303</v>
      </c>
      <c r="C8" s="8">
        <v>17.7</v>
      </c>
      <c r="D8" s="8">
        <v>28</v>
      </c>
      <c r="E8" s="8">
        <v>8</v>
      </c>
      <c r="F8" s="14">
        <v>7</v>
      </c>
      <c r="G8" s="14">
        <v>21</v>
      </c>
      <c r="H8" s="14">
        <v>21</v>
      </c>
      <c r="I8" s="14"/>
      <c r="J8" s="14">
        <v>1</v>
      </c>
      <c r="K8" s="14">
        <v>5</v>
      </c>
      <c r="L8" s="14"/>
      <c r="M8" s="14"/>
      <c r="N8" s="47">
        <v>107.5</v>
      </c>
      <c r="O8" s="47">
        <v>107.5</v>
      </c>
      <c r="P8" s="47"/>
      <c r="Q8" s="48">
        <v>185</v>
      </c>
    </row>
    <row r="9" spans="1:17" ht="15" customHeight="1">
      <c r="A9" s="6" t="s">
        <v>291</v>
      </c>
      <c r="B9" s="7" t="s">
        <v>304</v>
      </c>
      <c r="C9" s="8">
        <v>17.8</v>
      </c>
      <c r="D9" s="8">
        <v>30</v>
      </c>
      <c r="E9" s="8">
        <v>6</v>
      </c>
      <c r="F9" s="14">
        <v>14</v>
      </c>
      <c r="G9" s="14">
        <v>10</v>
      </c>
      <c r="H9" s="14">
        <v>10</v>
      </c>
      <c r="I9" s="14"/>
      <c r="J9" s="14"/>
      <c r="K9" s="14">
        <v>5</v>
      </c>
      <c r="L9" s="14"/>
      <c r="M9" s="14"/>
      <c r="N9" s="47">
        <v>89.5</v>
      </c>
      <c r="O9" s="47">
        <v>89.5</v>
      </c>
      <c r="P9" s="47"/>
      <c r="Q9" s="48">
        <v>236</v>
      </c>
    </row>
    <row r="10" spans="1:17" ht="15" customHeight="1">
      <c r="A10" s="6" t="s">
        <v>292</v>
      </c>
      <c r="B10" s="7" t="s">
        <v>305</v>
      </c>
      <c r="C10" s="8">
        <v>14</v>
      </c>
      <c r="D10" s="8">
        <v>27</v>
      </c>
      <c r="E10" s="8">
        <v>2</v>
      </c>
      <c r="F10" s="14">
        <v>10</v>
      </c>
      <c r="G10" s="14">
        <v>11</v>
      </c>
      <c r="H10" s="14">
        <v>11</v>
      </c>
      <c r="I10" s="14"/>
      <c r="J10" s="14">
        <v>1</v>
      </c>
      <c r="K10" s="14"/>
      <c r="L10" s="14"/>
      <c r="M10" s="14"/>
      <c r="N10" s="47">
        <v>45.3</v>
      </c>
      <c r="O10" s="47">
        <v>45.3</v>
      </c>
      <c r="P10" s="47"/>
      <c r="Q10" s="48">
        <v>159</v>
      </c>
    </row>
    <row r="11" spans="1:17" ht="15" customHeight="1">
      <c r="A11" s="6" t="s">
        <v>293</v>
      </c>
      <c r="B11" s="7" t="s">
        <v>306</v>
      </c>
      <c r="C11" s="8">
        <v>6.7</v>
      </c>
      <c r="D11" s="8">
        <v>21</v>
      </c>
      <c r="E11" s="8">
        <v>-5</v>
      </c>
      <c r="F11" s="14">
        <v>2</v>
      </c>
      <c r="G11" s="14">
        <v>21</v>
      </c>
      <c r="H11" s="14">
        <v>18</v>
      </c>
      <c r="I11" s="14">
        <v>3</v>
      </c>
      <c r="J11" s="14">
        <v>1</v>
      </c>
      <c r="K11" s="14"/>
      <c r="L11" s="14">
        <v>9</v>
      </c>
      <c r="M11" s="14"/>
      <c r="N11" s="47">
        <v>136.5</v>
      </c>
      <c r="O11" s="47">
        <v>98.5</v>
      </c>
      <c r="P11" s="47">
        <v>38</v>
      </c>
      <c r="Q11" s="48">
        <v>65</v>
      </c>
    </row>
    <row r="12" spans="1:17" ht="15" customHeight="1">
      <c r="A12" s="6" t="s">
        <v>294</v>
      </c>
      <c r="B12" s="7" t="s">
        <v>307</v>
      </c>
      <c r="C12" s="8">
        <v>5.8</v>
      </c>
      <c r="D12" s="8">
        <v>16</v>
      </c>
      <c r="E12" s="8">
        <v>-5</v>
      </c>
      <c r="F12" s="14">
        <v>7</v>
      </c>
      <c r="G12" s="14">
        <v>14</v>
      </c>
      <c r="H12" s="14">
        <v>14</v>
      </c>
      <c r="I12" s="14"/>
      <c r="J12" s="14">
        <v>1</v>
      </c>
      <c r="K12" s="14"/>
      <c r="L12" s="14">
        <v>5</v>
      </c>
      <c r="M12" s="14"/>
      <c r="N12" s="47">
        <v>57.4</v>
      </c>
      <c r="O12" s="47">
        <v>57.4</v>
      </c>
      <c r="P12" s="47"/>
      <c r="Q12" s="48">
        <v>96</v>
      </c>
    </row>
    <row r="13" spans="1:17" ht="15" customHeight="1">
      <c r="A13" s="1" t="s">
        <v>295</v>
      </c>
      <c r="B13" s="2" t="s">
        <v>308</v>
      </c>
      <c r="C13" s="9">
        <v>-1.7</v>
      </c>
      <c r="D13" s="9">
        <v>8</v>
      </c>
      <c r="E13" s="9">
        <v>-20</v>
      </c>
      <c r="F13" s="15">
        <v>4</v>
      </c>
      <c r="G13" s="15">
        <v>22</v>
      </c>
      <c r="H13" s="15">
        <v>12</v>
      </c>
      <c r="I13" s="15">
        <v>10</v>
      </c>
      <c r="J13" s="15">
        <v>2</v>
      </c>
      <c r="K13" s="15"/>
      <c r="L13" s="15">
        <v>26</v>
      </c>
      <c r="M13" s="15">
        <v>11</v>
      </c>
      <c r="N13" s="47">
        <v>101.6</v>
      </c>
      <c r="O13" s="47">
        <v>92</v>
      </c>
      <c r="P13" s="47">
        <v>9.6</v>
      </c>
      <c r="Q13" s="48">
        <v>65</v>
      </c>
    </row>
    <row r="14" spans="1:17" ht="24.75" customHeight="1">
      <c r="A14" s="16" t="s">
        <v>37</v>
      </c>
      <c r="B14" s="12"/>
      <c r="C14" s="17">
        <f>AVERAGE(C2:C13)</f>
        <v>7.891666666666667</v>
      </c>
      <c r="D14" s="17">
        <f>AVERAGE(D2:D13)</f>
        <v>18.666666666666668</v>
      </c>
      <c r="E14" s="17">
        <f>AVERAGE(E2:E13)</f>
        <v>-4.833333333333333</v>
      </c>
      <c r="F14" s="18">
        <f aca="true" t="shared" si="0" ref="F14:Q14">SUM(F2:F13)</f>
        <v>86</v>
      </c>
      <c r="G14" s="18">
        <f t="shared" si="0"/>
        <v>191</v>
      </c>
      <c r="H14" s="18">
        <f t="shared" si="0"/>
        <v>149</v>
      </c>
      <c r="I14" s="18">
        <f t="shared" si="0"/>
        <v>42</v>
      </c>
      <c r="J14" s="18">
        <f t="shared" si="0"/>
        <v>11</v>
      </c>
      <c r="K14" s="18">
        <f t="shared" si="0"/>
        <v>25</v>
      </c>
      <c r="L14" s="18">
        <f t="shared" si="0"/>
        <v>119</v>
      </c>
      <c r="M14" s="18">
        <f t="shared" si="0"/>
        <v>38</v>
      </c>
      <c r="N14" s="49">
        <f t="shared" si="0"/>
        <v>1083.6999999999998</v>
      </c>
      <c r="O14" s="49">
        <f t="shared" si="0"/>
        <v>882.0999999999999</v>
      </c>
      <c r="P14" s="49">
        <f t="shared" si="0"/>
        <v>201.6</v>
      </c>
      <c r="Q14" s="50">
        <f t="shared" si="0"/>
        <v>1556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315</v>
      </c>
      <c r="B2" s="4" t="s">
        <v>297</v>
      </c>
      <c r="C2" s="5">
        <v>-6.15</v>
      </c>
      <c r="D2" s="5">
        <v>2</v>
      </c>
      <c r="E2" s="5">
        <v>-20</v>
      </c>
      <c r="F2" s="13">
        <v>3</v>
      </c>
      <c r="G2" s="13">
        <v>16</v>
      </c>
      <c r="H2" s="13">
        <v>1</v>
      </c>
      <c r="I2" s="13">
        <v>15</v>
      </c>
      <c r="J2" s="13"/>
      <c r="K2" s="13"/>
      <c r="L2" s="13">
        <v>31</v>
      </c>
      <c r="M2" s="13">
        <v>27</v>
      </c>
      <c r="N2" s="47">
        <v>61.5</v>
      </c>
      <c r="O2" s="47">
        <v>5</v>
      </c>
      <c r="P2" s="47">
        <v>56.5</v>
      </c>
      <c r="Q2" s="48">
        <v>40</v>
      </c>
    </row>
    <row r="3" spans="1:17" ht="15" customHeight="1">
      <c r="A3" s="6" t="s">
        <v>316</v>
      </c>
      <c r="B3" s="7" t="s">
        <v>309</v>
      </c>
      <c r="C3" s="8">
        <v>-2.2</v>
      </c>
      <c r="D3" s="8">
        <v>9</v>
      </c>
      <c r="E3" s="8">
        <v>-15</v>
      </c>
      <c r="F3" s="14">
        <v>3</v>
      </c>
      <c r="G3" s="14">
        <v>15</v>
      </c>
      <c r="H3" s="14">
        <v>5</v>
      </c>
      <c r="I3" s="14">
        <v>10</v>
      </c>
      <c r="J3" s="14">
        <v>2</v>
      </c>
      <c r="K3" s="14"/>
      <c r="L3" s="14">
        <v>23</v>
      </c>
      <c r="M3" s="14">
        <v>15</v>
      </c>
      <c r="N3" s="47">
        <v>29.7</v>
      </c>
      <c r="O3" s="47">
        <v>7</v>
      </c>
      <c r="P3" s="47">
        <v>22.7</v>
      </c>
      <c r="Q3" s="48">
        <v>69</v>
      </c>
    </row>
    <row r="4" spans="1:17" ht="15" customHeight="1">
      <c r="A4" s="6" t="s">
        <v>317</v>
      </c>
      <c r="B4" s="7" t="s">
        <v>310</v>
      </c>
      <c r="C4" s="8">
        <v>2</v>
      </c>
      <c r="D4" s="8">
        <v>18</v>
      </c>
      <c r="E4" s="8">
        <v>-18</v>
      </c>
      <c r="F4" s="14">
        <v>8</v>
      </c>
      <c r="G4" s="14">
        <v>19</v>
      </c>
      <c r="H4" s="14">
        <v>8</v>
      </c>
      <c r="I4" s="14">
        <v>11</v>
      </c>
      <c r="J4" s="14">
        <v>2</v>
      </c>
      <c r="K4" s="14">
        <v>3</v>
      </c>
      <c r="L4" s="14">
        <v>20</v>
      </c>
      <c r="M4" s="14">
        <v>7</v>
      </c>
      <c r="N4" s="47">
        <v>74.1</v>
      </c>
      <c r="O4" s="47">
        <v>37.1</v>
      </c>
      <c r="P4" s="47">
        <v>37</v>
      </c>
      <c r="Q4" s="48">
        <v>130</v>
      </c>
    </row>
    <row r="5" spans="1:17" ht="15" customHeight="1">
      <c r="A5" s="6" t="s">
        <v>318</v>
      </c>
      <c r="B5" s="7" t="s">
        <v>311</v>
      </c>
      <c r="C5" s="8">
        <v>7</v>
      </c>
      <c r="D5" s="8">
        <v>24</v>
      </c>
      <c r="E5" s="8">
        <v>-5</v>
      </c>
      <c r="F5" s="14">
        <v>12</v>
      </c>
      <c r="G5" s="14">
        <v>11</v>
      </c>
      <c r="H5" s="14">
        <v>10</v>
      </c>
      <c r="I5" s="14">
        <v>1</v>
      </c>
      <c r="J5" s="14"/>
      <c r="K5" s="14"/>
      <c r="L5" s="14">
        <v>13</v>
      </c>
      <c r="M5" s="14"/>
      <c r="N5" s="47">
        <v>41.2</v>
      </c>
      <c r="O5" s="47">
        <v>39.8</v>
      </c>
      <c r="P5" s="47">
        <v>1.4</v>
      </c>
      <c r="Q5" s="48">
        <v>195</v>
      </c>
    </row>
    <row r="6" spans="1:17" ht="15" customHeight="1">
      <c r="A6" s="6" t="s">
        <v>319</v>
      </c>
      <c r="B6" s="7" t="s">
        <v>312</v>
      </c>
      <c r="C6" s="8">
        <v>10</v>
      </c>
      <c r="D6" s="8">
        <v>22</v>
      </c>
      <c r="E6" s="8">
        <v>2</v>
      </c>
      <c r="F6" s="14">
        <v>1</v>
      </c>
      <c r="G6" s="14">
        <v>20</v>
      </c>
      <c r="H6" s="14">
        <v>20</v>
      </c>
      <c r="I6" s="14"/>
      <c r="J6" s="14"/>
      <c r="K6" s="14">
        <v>4</v>
      </c>
      <c r="L6" s="14"/>
      <c r="M6" s="14"/>
      <c r="N6" s="47">
        <v>118.5</v>
      </c>
      <c r="O6" s="47">
        <v>118.5</v>
      </c>
      <c r="P6" s="47"/>
      <c r="Q6" s="48">
        <v>70</v>
      </c>
    </row>
    <row r="7" spans="1:17" ht="15" customHeight="1">
      <c r="A7" s="6" t="s">
        <v>320</v>
      </c>
      <c r="B7" s="7" t="s">
        <v>313</v>
      </c>
      <c r="C7" s="8">
        <v>15.7</v>
      </c>
      <c r="D7" s="8">
        <v>29</v>
      </c>
      <c r="E7" s="8">
        <v>5</v>
      </c>
      <c r="F7" s="14">
        <v>9</v>
      </c>
      <c r="G7" s="14">
        <v>9</v>
      </c>
      <c r="H7" s="14">
        <v>9</v>
      </c>
      <c r="I7" s="14"/>
      <c r="J7" s="14"/>
      <c r="K7" s="14">
        <v>3</v>
      </c>
      <c r="L7" s="14"/>
      <c r="M7" s="14"/>
      <c r="N7" s="47">
        <v>135.3</v>
      </c>
      <c r="O7" s="47">
        <v>135.3</v>
      </c>
      <c r="P7" s="47"/>
      <c r="Q7" s="48">
        <v>219</v>
      </c>
    </row>
    <row r="8" spans="1:17" ht="15" customHeight="1">
      <c r="A8" s="6" t="s">
        <v>321</v>
      </c>
      <c r="B8" s="7" t="s">
        <v>314</v>
      </c>
      <c r="C8" s="8">
        <v>19.6</v>
      </c>
      <c r="D8" s="8">
        <v>32</v>
      </c>
      <c r="E8" s="8">
        <v>8</v>
      </c>
      <c r="F8" s="14">
        <v>13</v>
      </c>
      <c r="G8" s="14">
        <v>10</v>
      </c>
      <c r="H8" s="14">
        <v>10</v>
      </c>
      <c r="I8" s="14"/>
      <c r="J8" s="14"/>
      <c r="K8" s="14">
        <v>5</v>
      </c>
      <c r="L8" s="14"/>
      <c r="M8" s="14"/>
      <c r="N8" s="47">
        <v>137.6</v>
      </c>
      <c r="O8" s="47">
        <v>137.6</v>
      </c>
      <c r="P8" s="47"/>
      <c r="Q8" s="48">
        <v>251</v>
      </c>
    </row>
    <row r="9" spans="1:17" ht="15" customHeight="1">
      <c r="A9" s="6" t="s">
        <v>360</v>
      </c>
      <c r="B9" s="7" t="s">
        <v>322</v>
      </c>
      <c r="C9" s="8">
        <v>16.4</v>
      </c>
      <c r="D9" s="8">
        <v>30</v>
      </c>
      <c r="E9" s="8">
        <v>7</v>
      </c>
      <c r="F9" s="14">
        <v>3</v>
      </c>
      <c r="G9" s="14">
        <v>22</v>
      </c>
      <c r="H9" s="14">
        <v>22</v>
      </c>
      <c r="I9" s="14"/>
      <c r="J9" s="14"/>
      <c r="K9" s="14">
        <v>3</v>
      </c>
      <c r="L9" s="14"/>
      <c r="M9" s="14"/>
      <c r="N9" s="47">
        <v>186.7</v>
      </c>
      <c r="O9" s="47">
        <v>186.7</v>
      </c>
      <c r="P9" s="47"/>
      <c r="Q9" s="48">
        <v>133</v>
      </c>
    </row>
    <row r="10" spans="1:17" ht="15" customHeight="1">
      <c r="A10" s="6" t="s">
        <v>361</v>
      </c>
      <c r="B10" s="7" t="s">
        <v>323</v>
      </c>
      <c r="C10" s="8">
        <v>10.9</v>
      </c>
      <c r="D10" s="8">
        <v>22</v>
      </c>
      <c r="E10" s="8">
        <v>0</v>
      </c>
      <c r="F10" s="14">
        <v>8</v>
      </c>
      <c r="G10" s="14">
        <v>15</v>
      </c>
      <c r="H10" s="14">
        <v>15</v>
      </c>
      <c r="I10" s="14"/>
      <c r="J10" s="14"/>
      <c r="K10" s="14"/>
      <c r="L10" s="14">
        <v>1</v>
      </c>
      <c r="M10" s="14"/>
      <c r="N10" s="47">
        <v>138.9</v>
      </c>
      <c r="O10" s="47">
        <v>138.9</v>
      </c>
      <c r="P10" s="47"/>
      <c r="Q10" s="48">
        <v>126</v>
      </c>
    </row>
    <row r="11" spans="1:17" ht="15" customHeight="1">
      <c r="A11" s="6" t="s">
        <v>362</v>
      </c>
      <c r="B11" s="7" t="s">
        <v>324</v>
      </c>
      <c r="C11" s="8">
        <v>6.4</v>
      </c>
      <c r="D11" s="8">
        <v>16</v>
      </c>
      <c r="E11" s="8">
        <v>-4</v>
      </c>
      <c r="F11" s="14">
        <v>11</v>
      </c>
      <c r="G11" s="14">
        <v>6</v>
      </c>
      <c r="H11" s="14">
        <v>6</v>
      </c>
      <c r="I11" s="14"/>
      <c r="J11" s="14">
        <v>1</v>
      </c>
      <c r="K11" s="14"/>
      <c r="L11" s="14">
        <v>12</v>
      </c>
      <c r="M11" s="14"/>
      <c r="N11" s="47">
        <v>27.8</v>
      </c>
      <c r="O11" s="47">
        <v>27.8</v>
      </c>
      <c r="P11" s="47"/>
      <c r="Q11" s="48">
        <v>150</v>
      </c>
    </row>
    <row r="12" spans="1:17" ht="15" customHeight="1">
      <c r="A12" s="6" t="s">
        <v>363</v>
      </c>
      <c r="B12" s="7" t="s">
        <v>325</v>
      </c>
      <c r="C12" s="8">
        <v>3.3</v>
      </c>
      <c r="D12" s="8">
        <v>16</v>
      </c>
      <c r="E12" s="8">
        <v>-11</v>
      </c>
      <c r="F12" s="14"/>
      <c r="G12" s="14">
        <v>16</v>
      </c>
      <c r="H12" s="14">
        <v>11</v>
      </c>
      <c r="I12" s="14">
        <v>5</v>
      </c>
      <c r="J12" s="14">
        <v>4</v>
      </c>
      <c r="K12" s="14"/>
      <c r="L12" s="14">
        <v>14</v>
      </c>
      <c r="M12" s="14">
        <v>7</v>
      </c>
      <c r="N12" s="47">
        <v>109.3</v>
      </c>
      <c r="O12" s="47">
        <v>71</v>
      </c>
      <c r="P12" s="47">
        <v>38.3</v>
      </c>
      <c r="Q12" s="48">
        <v>44</v>
      </c>
    </row>
    <row r="13" spans="1:17" ht="15" customHeight="1">
      <c r="A13" s="1" t="s">
        <v>364</v>
      </c>
      <c r="B13" s="2" t="s">
        <v>326</v>
      </c>
      <c r="C13" s="9">
        <v>-5.4</v>
      </c>
      <c r="D13" s="9">
        <v>4</v>
      </c>
      <c r="E13" s="9">
        <v>-19</v>
      </c>
      <c r="F13" s="15">
        <v>6</v>
      </c>
      <c r="G13" s="15">
        <v>21</v>
      </c>
      <c r="H13" s="15">
        <v>5</v>
      </c>
      <c r="I13" s="15">
        <v>16</v>
      </c>
      <c r="J13" s="15"/>
      <c r="K13" s="15"/>
      <c r="L13" s="15">
        <v>31</v>
      </c>
      <c r="M13" s="15">
        <v>25</v>
      </c>
      <c r="N13" s="47">
        <v>130.2</v>
      </c>
      <c r="O13" s="47">
        <v>17</v>
      </c>
      <c r="P13" s="47">
        <v>113.2</v>
      </c>
      <c r="Q13" s="48">
        <v>51</v>
      </c>
    </row>
    <row r="14" spans="1:17" ht="24.75" customHeight="1">
      <c r="A14" s="16" t="s">
        <v>37</v>
      </c>
      <c r="B14" s="12"/>
      <c r="C14" s="17">
        <f>AVERAGE(C2:C13)</f>
        <v>6.4624999999999995</v>
      </c>
      <c r="D14" s="17">
        <f>AVERAGE(D2:D13)</f>
        <v>18.666666666666668</v>
      </c>
      <c r="E14" s="17">
        <f>AVERAGE(E2:E13)</f>
        <v>-5.833333333333333</v>
      </c>
      <c r="F14" s="18">
        <f aca="true" t="shared" si="0" ref="F14:Q14">SUM(F2:F13)</f>
        <v>77</v>
      </c>
      <c r="G14" s="18">
        <f t="shared" si="0"/>
        <v>180</v>
      </c>
      <c r="H14" s="18">
        <f t="shared" si="0"/>
        <v>122</v>
      </c>
      <c r="I14" s="18">
        <f t="shared" si="0"/>
        <v>58</v>
      </c>
      <c r="J14" s="18">
        <f t="shared" si="0"/>
        <v>9</v>
      </c>
      <c r="K14" s="18">
        <f t="shared" si="0"/>
        <v>18</v>
      </c>
      <c r="L14" s="18">
        <f t="shared" si="0"/>
        <v>145</v>
      </c>
      <c r="M14" s="18">
        <f t="shared" si="0"/>
        <v>81</v>
      </c>
      <c r="N14" s="49">
        <f t="shared" si="0"/>
        <v>1190.8</v>
      </c>
      <c r="O14" s="49">
        <f t="shared" si="0"/>
        <v>921.6999999999999</v>
      </c>
      <c r="P14" s="49">
        <f t="shared" si="0"/>
        <v>269.1</v>
      </c>
      <c r="Q14" s="50">
        <f t="shared" si="0"/>
        <v>1478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 t="s">
        <v>327</v>
      </c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 t="s">
        <v>328</v>
      </c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 t="s">
        <v>329</v>
      </c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 t="s">
        <v>330</v>
      </c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 t="s">
        <v>331</v>
      </c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 t="s">
        <v>332</v>
      </c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 t="s">
        <v>333</v>
      </c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 t="s">
        <v>334</v>
      </c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 t="s">
        <v>335</v>
      </c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336</v>
      </c>
      <c r="B2" s="4" t="s">
        <v>348</v>
      </c>
      <c r="C2" s="5">
        <v>-1</v>
      </c>
      <c r="D2" s="5">
        <v>9</v>
      </c>
      <c r="E2" s="5">
        <v>-17</v>
      </c>
      <c r="F2" s="13">
        <v>7</v>
      </c>
      <c r="G2" s="13">
        <v>19</v>
      </c>
      <c r="H2" s="13">
        <v>7</v>
      </c>
      <c r="I2" s="13">
        <v>12</v>
      </c>
      <c r="J2" s="13"/>
      <c r="K2" s="13"/>
      <c r="L2" s="13">
        <v>24</v>
      </c>
      <c r="M2" s="13">
        <v>16</v>
      </c>
      <c r="N2" s="47">
        <v>67.4</v>
      </c>
      <c r="O2" s="47">
        <v>36.4</v>
      </c>
      <c r="P2" s="47">
        <v>31</v>
      </c>
      <c r="Q2" s="48">
        <v>76</v>
      </c>
    </row>
    <row r="3" spans="1:17" ht="15" customHeight="1">
      <c r="A3" s="6" t="s">
        <v>337</v>
      </c>
      <c r="B3" s="7" t="s">
        <v>349</v>
      </c>
      <c r="C3" s="8">
        <v>-2.2</v>
      </c>
      <c r="D3" s="8">
        <v>12</v>
      </c>
      <c r="E3" s="8">
        <v>-19</v>
      </c>
      <c r="F3" s="14">
        <v>8</v>
      </c>
      <c r="G3" s="14">
        <v>11</v>
      </c>
      <c r="H3" s="14">
        <v>5</v>
      </c>
      <c r="I3" s="14">
        <v>6</v>
      </c>
      <c r="J3" s="14">
        <v>3</v>
      </c>
      <c r="K3" s="14"/>
      <c r="L3" s="14">
        <v>24</v>
      </c>
      <c r="M3" s="14">
        <v>11</v>
      </c>
      <c r="N3" s="47">
        <v>21.7</v>
      </c>
      <c r="O3" s="47">
        <v>16</v>
      </c>
      <c r="P3" s="47">
        <v>5.7</v>
      </c>
      <c r="Q3" s="48">
        <v>107</v>
      </c>
    </row>
    <row r="4" spans="1:17" ht="15" customHeight="1">
      <c r="A4" s="6" t="s">
        <v>338</v>
      </c>
      <c r="B4" s="7" t="s">
        <v>350</v>
      </c>
      <c r="C4" s="8">
        <v>3.2</v>
      </c>
      <c r="D4" s="8">
        <v>16</v>
      </c>
      <c r="E4" s="8">
        <v>-11</v>
      </c>
      <c r="F4" s="14">
        <v>12</v>
      </c>
      <c r="G4" s="14">
        <v>9</v>
      </c>
      <c r="H4" s="14">
        <v>9</v>
      </c>
      <c r="I4" s="14"/>
      <c r="J4" s="14"/>
      <c r="K4" s="14"/>
      <c r="L4" s="14">
        <v>24</v>
      </c>
      <c r="M4" s="14"/>
      <c r="N4" s="47">
        <v>23.2</v>
      </c>
      <c r="O4" s="47">
        <v>21.2</v>
      </c>
      <c r="P4" s="47">
        <v>2</v>
      </c>
      <c r="Q4" s="48">
        <v>190</v>
      </c>
    </row>
    <row r="5" spans="1:17" ht="15" customHeight="1">
      <c r="A5" s="6" t="s">
        <v>339</v>
      </c>
      <c r="B5" s="7" t="s">
        <v>351</v>
      </c>
      <c r="C5" s="8">
        <v>9.6</v>
      </c>
      <c r="D5" s="8">
        <v>22</v>
      </c>
      <c r="E5" s="8">
        <v>-1</v>
      </c>
      <c r="F5" s="14">
        <v>9</v>
      </c>
      <c r="G5" s="14">
        <v>8</v>
      </c>
      <c r="H5" s="14">
        <v>7</v>
      </c>
      <c r="I5" s="14">
        <v>1</v>
      </c>
      <c r="J5" s="14"/>
      <c r="K5" s="14">
        <v>2</v>
      </c>
      <c r="L5" s="14">
        <v>3</v>
      </c>
      <c r="M5" s="14"/>
      <c r="N5" s="47">
        <v>72.5</v>
      </c>
      <c r="O5" s="47">
        <v>59.5</v>
      </c>
      <c r="P5" s="47">
        <v>13</v>
      </c>
      <c r="Q5" s="48">
        <v>180</v>
      </c>
    </row>
    <row r="6" spans="1:17" ht="15" customHeight="1">
      <c r="A6" s="6" t="s">
        <v>340</v>
      </c>
      <c r="B6" s="7" t="s">
        <v>352</v>
      </c>
      <c r="C6" s="8">
        <v>12.5</v>
      </c>
      <c r="D6" s="8">
        <v>26</v>
      </c>
      <c r="E6" s="8">
        <v>-2</v>
      </c>
      <c r="F6" s="14">
        <v>10</v>
      </c>
      <c r="G6" s="14">
        <v>14</v>
      </c>
      <c r="H6" s="14">
        <v>14</v>
      </c>
      <c r="I6" s="14">
        <v>1</v>
      </c>
      <c r="J6" s="14"/>
      <c r="K6" s="14">
        <v>7</v>
      </c>
      <c r="L6" s="14">
        <v>4</v>
      </c>
      <c r="M6" s="14"/>
      <c r="N6" s="47">
        <v>60.4</v>
      </c>
      <c r="O6" s="47">
        <v>58.6</v>
      </c>
      <c r="P6" s="47">
        <v>1.8</v>
      </c>
      <c r="Q6" s="48">
        <v>244</v>
      </c>
    </row>
    <row r="7" spans="1:17" ht="15" customHeight="1">
      <c r="A7" s="6" t="s">
        <v>341</v>
      </c>
      <c r="B7" s="7" t="s">
        <v>353</v>
      </c>
      <c r="C7" s="8">
        <v>16.2</v>
      </c>
      <c r="D7" s="8">
        <v>28</v>
      </c>
      <c r="E7" s="8">
        <v>7</v>
      </c>
      <c r="F7" s="14">
        <v>8</v>
      </c>
      <c r="G7" s="14">
        <v>19</v>
      </c>
      <c r="H7" s="14">
        <v>19</v>
      </c>
      <c r="I7" s="14"/>
      <c r="J7" s="14"/>
      <c r="K7" s="14">
        <v>4</v>
      </c>
      <c r="L7" s="14"/>
      <c r="M7" s="14"/>
      <c r="N7" s="47">
        <v>97.3</v>
      </c>
      <c r="O7" s="47">
        <v>97.3</v>
      </c>
      <c r="P7" s="47"/>
      <c r="Q7" s="48">
        <v>205</v>
      </c>
    </row>
    <row r="8" spans="1:17" ht="15" customHeight="1">
      <c r="A8" s="6" t="s">
        <v>342</v>
      </c>
      <c r="B8" s="7" t="s">
        <v>354</v>
      </c>
      <c r="C8" s="8">
        <v>15.4</v>
      </c>
      <c r="D8" s="8">
        <v>27</v>
      </c>
      <c r="E8" s="8">
        <v>5</v>
      </c>
      <c r="F8" s="14">
        <v>6</v>
      </c>
      <c r="G8" s="14">
        <v>18</v>
      </c>
      <c r="H8" s="14">
        <v>18</v>
      </c>
      <c r="I8" s="14"/>
      <c r="J8" s="14"/>
      <c r="K8" s="14">
        <v>6</v>
      </c>
      <c r="L8" s="14"/>
      <c r="M8" s="14"/>
      <c r="N8" s="47">
        <v>226.6</v>
      </c>
      <c r="O8" s="47">
        <v>226.6</v>
      </c>
      <c r="P8" s="47"/>
      <c r="Q8" s="48">
        <v>150</v>
      </c>
    </row>
    <row r="9" spans="1:17" ht="15" customHeight="1">
      <c r="A9" s="6" t="s">
        <v>343</v>
      </c>
      <c r="B9" s="7" t="s">
        <v>355</v>
      </c>
      <c r="C9" s="8">
        <v>17.4</v>
      </c>
      <c r="D9" s="8">
        <v>29</v>
      </c>
      <c r="E9" s="8">
        <v>5</v>
      </c>
      <c r="F9" s="14">
        <v>7</v>
      </c>
      <c r="G9" s="14">
        <v>15</v>
      </c>
      <c r="H9" s="14">
        <v>15</v>
      </c>
      <c r="I9" s="14"/>
      <c r="J9" s="14">
        <v>1</v>
      </c>
      <c r="K9" s="14">
        <v>5</v>
      </c>
      <c r="L9" s="14"/>
      <c r="M9" s="14"/>
      <c r="N9" s="47">
        <v>79.5</v>
      </c>
      <c r="O9" s="47">
        <v>79.5</v>
      </c>
      <c r="P9" s="47"/>
      <c r="Q9" s="48">
        <v>170</v>
      </c>
    </row>
    <row r="10" spans="1:17" ht="15" customHeight="1">
      <c r="A10" s="6" t="s">
        <v>344</v>
      </c>
      <c r="B10" s="7" t="s">
        <v>356</v>
      </c>
      <c r="C10" s="8">
        <v>14.4</v>
      </c>
      <c r="D10" s="8">
        <v>28</v>
      </c>
      <c r="E10" s="8">
        <v>3</v>
      </c>
      <c r="F10" s="14">
        <v>13</v>
      </c>
      <c r="G10" s="14">
        <v>8</v>
      </c>
      <c r="H10" s="14">
        <v>8</v>
      </c>
      <c r="I10" s="14"/>
      <c r="J10" s="14"/>
      <c r="K10" s="14">
        <v>3</v>
      </c>
      <c r="L10" s="14"/>
      <c r="M10" s="14"/>
      <c r="N10" s="47">
        <v>69.3</v>
      </c>
      <c r="O10" s="47">
        <v>69.3</v>
      </c>
      <c r="P10" s="47"/>
      <c r="Q10" s="48">
        <v>194</v>
      </c>
    </row>
    <row r="11" spans="1:17" ht="15" customHeight="1">
      <c r="A11" s="6" t="s">
        <v>345</v>
      </c>
      <c r="B11" s="7" t="s">
        <v>357</v>
      </c>
      <c r="C11" s="8">
        <v>8.6</v>
      </c>
      <c r="D11" s="8">
        <v>24</v>
      </c>
      <c r="E11" s="8">
        <v>-5</v>
      </c>
      <c r="F11" s="14">
        <v>11</v>
      </c>
      <c r="G11" s="14">
        <v>11</v>
      </c>
      <c r="H11" s="14">
        <v>11</v>
      </c>
      <c r="I11" s="14"/>
      <c r="J11" s="14">
        <v>1</v>
      </c>
      <c r="K11" s="14"/>
      <c r="L11" s="14">
        <v>7</v>
      </c>
      <c r="M11" s="14"/>
      <c r="N11" s="47">
        <v>65.8</v>
      </c>
      <c r="O11" s="47">
        <v>65.8</v>
      </c>
      <c r="P11" s="47"/>
      <c r="Q11" s="48">
        <v>158</v>
      </c>
    </row>
    <row r="12" spans="1:17" ht="15" customHeight="1">
      <c r="A12" s="6" t="s">
        <v>346</v>
      </c>
      <c r="B12" s="7" t="s">
        <v>358</v>
      </c>
      <c r="C12" s="8">
        <v>4.2</v>
      </c>
      <c r="D12" s="8">
        <v>13</v>
      </c>
      <c r="E12" s="8">
        <v>-4</v>
      </c>
      <c r="F12" s="14">
        <v>19</v>
      </c>
      <c r="G12" s="14">
        <v>2</v>
      </c>
      <c r="H12" s="14">
        <v>2</v>
      </c>
      <c r="I12" s="14"/>
      <c r="J12" s="14"/>
      <c r="K12" s="14"/>
      <c r="L12" s="14">
        <v>18</v>
      </c>
      <c r="M12" s="14"/>
      <c r="N12" s="47">
        <v>1.7</v>
      </c>
      <c r="O12" s="47">
        <v>1.7</v>
      </c>
      <c r="P12" s="47"/>
      <c r="Q12" s="48">
        <v>156</v>
      </c>
    </row>
    <row r="13" spans="1:17" ht="15" customHeight="1">
      <c r="A13" s="1" t="s">
        <v>347</v>
      </c>
      <c r="B13" s="2" t="s">
        <v>359</v>
      </c>
      <c r="C13" s="9">
        <v>2</v>
      </c>
      <c r="D13" s="9">
        <v>12</v>
      </c>
      <c r="E13" s="9">
        <v>-5</v>
      </c>
      <c r="F13" s="15">
        <v>2</v>
      </c>
      <c r="G13" s="15">
        <v>22</v>
      </c>
      <c r="H13" s="15">
        <v>13</v>
      </c>
      <c r="I13" s="15">
        <v>9</v>
      </c>
      <c r="J13" s="15">
        <v>4</v>
      </c>
      <c r="K13" s="15">
        <v>2</v>
      </c>
      <c r="L13" s="15">
        <v>20</v>
      </c>
      <c r="M13" s="15">
        <v>3</v>
      </c>
      <c r="N13" s="47">
        <v>84.7</v>
      </c>
      <c r="O13" s="47">
        <v>45.2</v>
      </c>
      <c r="P13" s="47">
        <v>39.5</v>
      </c>
      <c r="Q13" s="48">
        <v>49</v>
      </c>
    </row>
    <row r="14" spans="1:17" ht="24.75" customHeight="1">
      <c r="A14" s="16" t="s">
        <v>37</v>
      </c>
      <c r="B14" s="12"/>
      <c r="C14" s="17">
        <f>AVERAGE(C2:C13)</f>
        <v>8.358333333333333</v>
      </c>
      <c r="D14" s="17">
        <f>AVERAGE(D2:D13)</f>
        <v>20.5</v>
      </c>
      <c r="E14" s="17">
        <f>AVERAGE(E2:E13)</f>
        <v>-3.6666666666666665</v>
      </c>
      <c r="F14" s="18">
        <f aca="true" t="shared" si="0" ref="F14:Q14">SUM(F2:F13)</f>
        <v>112</v>
      </c>
      <c r="G14" s="18">
        <f t="shared" si="0"/>
        <v>156</v>
      </c>
      <c r="H14" s="18">
        <f t="shared" si="0"/>
        <v>128</v>
      </c>
      <c r="I14" s="18">
        <f t="shared" si="0"/>
        <v>29</v>
      </c>
      <c r="J14" s="18">
        <f t="shared" si="0"/>
        <v>9</v>
      </c>
      <c r="K14" s="18">
        <f t="shared" si="0"/>
        <v>29</v>
      </c>
      <c r="L14" s="18">
        <f t="shared" si="0"/>
        <v>124</v>
      </c>
      <c r="M14" s="18">
        <f t="shared" si="0"/>
        <v>30</v>
      </c>
      <c r="N14" s="49">
        <f t="shared" si="0"/>
        <v>870.1</v>
      </c>
      <c r="O14" s="49">
        <f t="shared" si="0"/>
        <v>777.1</v>
      </c>
      <c r="P14" s="49">
        <f t="shared" si="0"/>
        <v>93</v>
      </c>
      <c r="Q14" s="50">
        <f t="shared" si="0"/>
        <v>1879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365</v>
      </c>
      <c r="B2" s="4" t="s">
        <v>377</v>
      </c>
      <c r="C2" s="5">
        <v>-0.2</v>
      </c>
      <c r="D2" s="5">
        <v>10</v>
      </c>
      <c r="E2" s="5">
        <v>-13</v>
      </c>
      <c r="F2" s="13">
        <v>5</v>
      </c>
      <c r="G2" s="13">
        <v>19</v>
      </c>
      <c r="H2" s="13">
        <v>6</v>
      </c>
      <c r="I2" s="13">
        <v>13</v>
      </c>
      <c r="J2" s="13">
        <v>4</v>
      </c>
      <c r="K2" s="13">
        <v>3</v>
      </c>
      <c r="L2" s="13">
        <v>24</v>
      </c>
      <c r="M2" s="13">
        <v>11</v>
      </c>
      <c r="N2" s="47">
        <v>146.3</v>
      </c>
      <c r="O2" s="47">
        <v>67.3</v>
      </c>
      <c r="P2" s="47">
        <v>79</v>
      </c>
      <c r="Q2" s="48">
        <v>64</v>
      </c>
    </row>
    <row r="3" spans="1:17" ht="15" customHeight="1">
      <c r="A3" s="6" t="s">
        <v>366</v>
      </c>
      <c r="B3" s="7" t="s">
        <v>378</v>
      </c>
      <c r="C3" s="8">
        <v>-5.9</v>
      </c>
      <c r="D3" s="8">
        <v>8</v>
      </c>
      <c r="E3" s="8">
        <v>-25</v>
      </c>
      <c r="F3" s="14">
        <v>8</v>
      </c>
      <c r="G3" s="14">
        <v>15</v>
      </c>
      <c r="H3" s="14">
        <v>7</v>
      </c>
      <c r="I3" s="14">
        <v>8</v>
      </c>
      <c r="J3" s="14">
        <v>1</v>
      </c>
      <c r="K3" s="14"/>
      <c r="L3" s="14">
        <v>26</v>
      </c>
      <c r="M3" s="14">
        <v>17</v>
      </c>
      <c r="N3" s="47">
        <v>58.9</v>
      </c>
      <c r="O3" s="47">
        <v>36.9</v>
      </c>
      <c r="P3" s="47">
        <v>22</v>
      </c>
      <c r="Q3" s="48">
        <v>114</v>
      </c>
    </row>
    <row r="4" spans="1:17" ht="15" customHeight="1">
      <c r="A4" s="6" t="s">
        <v>367</v>
      </c>
      <c r="B4" s="7" t="s">
        <v>379</v>
      </c>
      <c r="C4" s="8">
        <v>5.2</v>
      </c>
      <c r="D4" s="8">
        <v>20</v>
      </c>
      <c r="E4" s="8">
        <v>-5</v>
      </c>
      <c r="F4" s="14">
        <v>14</v>
      </c>
      <c r="G4" s="14">
        <v>11</v>
      </c>
      <c r="H4" s="14">
        <v>9</v>
      </c>
      <c r="I4" s="14">
        <v>2</v>
      </c>
      <c r="J4" s="14">
        <v>1</v>
      </c>
      <c r="K4" s="14"/>
      <c r="L4" s="14">
        <v>15</v>
      </c>
      <c r="M4" s="14"/>
      <c r="N4" s="47">
        <v>31.2</v>
      </c>
      <c r="O4" s="47">
        <v>25.1</v>
      </c>
      <c r="P4" s="47">
        <v>6.1</v>
      </c>
      <c r="Q4" s="48">
        <v>172</v>
      </c>
    </row>
    <row r="5" spans="1:17" ht="15" customHeight="1">
      <c r="A5" s="6" t="s">
        <v>368</v>
      </c>
      <c r="B5" s="7" t="s">
        <v>380</v>
      </c>
      <c r="C5" s="8">
        <v>7</v>
      </c>
      <c r="D5" s="8">
        <v>25</v>
      </c>
      <c r="E5" s="8">
        <v>-5</v>
      </c>
      <c r="F5" s="14">
        <v>6</v>
      </c>
      <c r="G5" s="14">
        <v>12</v>
      </c>
      <c r="H5" s="14">
        <v>11</v>
      </c>
      <c r="I5" s="14">
        <v>1</v>
      </c>
      <c r="J5" s="14"/>
      <c r="K5" s="14"/>
      <c r="L5" s="14">
        <v>9</v>
      </c>
      <c r="M5" s="14"/>
      <c r="N5" s="47">
        <v>38.3</v>
      </c>
      <c r="O5" s="47">
        <v>36.3</v>
      </c>
      <c r="P5" s="47">
        <v>2</v>
      </c>
      <c r="Q5" s="48">
        <v>162</v>
      </c>
    </row>
    <row r="6" spans="1:17" ht="15" customHeight="1">
      <c r="A6" s="6" t="s">
        <v>369</v>
      </c>
      <c r="B6" s="7" t="s">
        <v>381</v>
      </c>
      <c r="C6" s="8">
        <v>12.8</v>
      </c>
      <c r="D6" s="8">
        <v>27</v>
      </c>
      <c r="E6" s="8">
        <v>-1</v>
      </c>
      <c r="F6" s="14">
        <v>12</v>
      </c>
      <c r="G6" s="14">
        <v>12</v>
      </c>
      <c r="H6" s="14">
        <v>12</v>
      </c>
      <c r="I6" s="14"/>
      <c r="J6" s="14"/>
      <c r="K6" s="14">
        <v>4</v>
      </c>
      <c r="L6" s="14">
        <v>3</v>
      </c>
      <c r="M6" s="14"/>
      <c r="N6" s="47">
        <v>46.9</v>
      </c>
      <c r="O6" s="47">
        <v>46.9</v>
      </c>
      <c r="P6" s="47"/>
      <c r="Q6" s="48">
        <v>234</v>
      </c>
    </row>
    <row r="7" spans="1:17" ht="15" customHeight="1">
      <c r="A7" s="6" t="s">
        <v>370</v>
      </c>
      <c r="B7" s="7" t="s">
        <v>382</v>
      </c>
      <c r="C7" s="8">
        <v>14.6</v>
      </c>
      <c r="D7" s="8">
        <v>28</v>
      </c>
      <c r="E7" s="8">
        <v>1</v>
      </c>
      <c r="F7" s="14">
        <v>4</v>
      </c>
      <c r="G7" s="14">
        <v>19</v>
      </c>
      <c r="H7" s="14">
        <v>19</v>
      </c>
      <c r="I7" s="14"/>
      <c r="J7" s="14"/>
      <c r="K7" s="14">
        <v>5</v>
      </c>
      <c r="L7" s="14"/>
      <c r="M7" s="14"/>
      <c r="N7" s="47">
        <v>131.9</v>
      </c>
      <c r="O7" s="47">
        <v>131.9</v>
      </c>
      <c r="P7" s="47"/>
      <c r="Q7" s="48">
        <v>150</v>
      </c>
    </row>
    <row r="8" spans="1:17" ht="15" customHeight="1">
      <c r="A8" s="6" t="s">
        <v>371</v>
      </c>
      <c r="B8" s="7" t="s">
        <v>383</v>
      </c>
      <c r="C8" s="8">
        <v>17.1</v>
      </c>
      <c r="D8" s="8">
        <v>29</v>
      </c>
      <c r="E8" s="8">
        <v>5</v>
      </c>
      <c r="F8" s="14">
        <v>7</v>
      </c>
      <c r="G8" s="14">
        <v>20</v>
      </c>
      <c r="H8" s="14">
        <v>20</v>
      </c>
      <c r="I8" s="14"/>
      <c r="J8" s="14">
        <v>2</v>
      </c>
      <c r="K8" s="14">
        <v>11</v>
      </c>
      <c r="L8" s="14"/>
      <c r="M8" s="14"/>
      <c r="N8" s="47">
        <v>123.7</v>
      </c>
      <c r="O8" s="47">
        <v>123.7</v>
      </c>
      <c r="P8" s="47"/>
      <c r="Q8" s="48">
        <v>184</v>
      </c>
    </row>
    <row r="9" spans="1:17" ht="15" customHeight="1">
      <c r="A9" s="6" t="s">
        <v>372</v>
      </c>
      <c r="B9" s="7" t="s">
        <v>384</v>
      </c>
      <c r="C9" s="8">
        <v>17.3</v>
      </c>
      <c r="D9" s="8">
        <v>34</v>
      </c>
      <c r="E9" s="8">
        <v>4</v>
      </c>
      <c r="F9" s="14">
        <v>11</v>
      </c>
      <c r="G9" s="14">
        <v>16</v>
      </c>
      <c r="H9" s="14">
        <v>16</v>
      </c>
      <c r="I9" s="14"/>
      <c r="J9" s="14"/>
      <c r="K9" s="14">
        <v>7</v>
      </c>
      <c r="L9" s="14"/>
      <c r="M9" s="14"/>
      <c r="N9" s="47">
        <v>56.3</v>
      </c>
      <c r="O9" s="47">
        <v>56.3</v>
      </c>
      <c r="P9" s="47"/>
      <c r="Q9" s="48">
        <v>226</v>
      </c>
    </row>
    <row r="10" spans="1:17" ht="15" customHeight="1">
      <c r="A10" s="6" t="s">
        <v>373</v>
      </c>
      <c r="B10" s="7" t="s">
        <v>385</v>
      </c>
      <c r="C10" s="8">
        <v>12.5</v>
      </c>
      <c r="D10" s="8">
        <v>27</v>
      </c>
      <c r="E10" s="8">
        <v>1</v>
      </c>
      <c r="F10" s="14">
        <v>8</v>
      </c>
      <c r="G10" s="14">
        <v>9</v>
      </c>
      <c r="H10" s="14">
        <v>9</v>
      </c>
      <c r="I10" s="14"/>
      <c r="J10" s="14"/>
      <c r="K10" s="14">
        <v>2</v>
      </c>
      <c r="L10" s="14"/>
      <c r="M10" s="14"/>
      <c r="N10" s="47">
        <v>47</v>
      </c>
      <c r="O10" s="47">
        <v>47</v>
      </c>
      <c r="P10" s="47"/>
      <c r="Q10" s="48">
        <v>164</v>
      </c>
    </row>
    <row r="11" spans="1:17" ht="15" customHeight="1">
      <c r="A11" s="6" t="s">
        <v>374</v>
      </c>
      <c r="B11" s="7" t="s">
        <v>386</v>
      </c>
      <c r="C11" s="8">
        <v>7.3</v>
      </c>
      <c r="D11" s="8">
        <v>23</v>
      </c>
      <c r="E11" s="8">
        <v>-6</v>
      </c>
      <c r="F11" s="14">
        <v>8</v>
      </c>
      <c r="G11" s="14">
        <v>11</v>
      </c>
      <c r="H11" s="14">
        <v>10</v>
      </c>
      <c r="I11" s="14">
        <v>1</v>
      </c>
      <c r="J11" s="14">
        <v>2</v>
      </c>
      <c r="K11" s="14"/>
      <c r="L11" s="14">
        <v>7</v>
      </c>
      <c r="M11" s="14">
        <v>3</v>
      </c>
      <c r="N11" s="47">
        <v>32.1</v>
      </c>
      <c r="O11" s="47">
        <v>21.6</v>
      </c>
      <c r="P11" s="47">
        <v>10.5</v>
      </c>
      <c r="Q11" s="48">
        <v>125</v>
      </c>
    </row>
    <row r="12" spans="1:17" ht="15" customHeight="1">
      <c r="A12" s="6" t="s">
        <v>375</v>
      </c>
      <c r="B12" s="7" t="s">
        <v>387</v>
      </c>
      <c r="C12" s="8">
        <v>4.2</v>
      </c>
      <c r="D12" s="8">
        <v>11</v>
      </c>
      <c r="E12" s="8">
        <v>-4</v>
      </c>
      <c r="F12" s="14">
        <v>4</v>
      </c>
      <c r="G12" s="14">
        <v>14</v>
      </c>
      <c r="H12" s="14">
        <v>12</v>
      </c>
      <c r="I12" s="14">
        <v>2</v>
      </c>
      <c r="J12" s="14"/>
      <c r="K12" s="14"/>
      <c r="L12" s="14">
        <v>11</v>
      </c>
      <c r="M12" s="14">
        <v>1</v>
      </c>
      <c r="N12" s="47">
        <v>61.7</v>
      </c>
      <c r="O12" s="47">
        <v>38</v>
      </c>
      <c r="P12" s="47">
        <v>23.7</v>
      </c>
      <c r="Q12" s="48">
        <v>59</v>
      </c>
    </row>
    <row r="13" spans="1:17" ht="15" customHeight="1">
      <c r="A13" s="1" t="s">
        <v>376</v>
      </c>
      <c r="B13" s="2" t="s">
        <v>388</v>
      </c>
      <c r="C13" s="9">
        <v>-0.6</v>
      </c>
      <c r="D13" s="9">
        <v>12</v>
      </c>
      <c r="E13" s="9">
        <v>-17</v>
      </c>
      <c r="F13" s="15">
        <v>4</v>
      </c>
      <c r="G13" s="15">
        <v>21</v>
      </c>
      <c r="H13" s="15">
        <v>12</v>
      </c>
      <c r="I13" s="15">
        <v>9</v>
      </c>
      <c r="J13" s="15">
        <v>1</v>
      </c>
      <c r="K13" s="15"/>
      <c r="L13" s="15">
        <v>20</v>
      </c>
      <c r="M13" s="15">
        <v>13</v>
      </c>
      <c r="N13" s="47">
        <v>92.9</v>
      </c>
      <c r="O13" s="47">
        <v>59.9</v>
      </c>
      <c r="P13" s="47">
        <v>33</v>
      </c>
      <c r="Q13" s="48">
        <v>66</v>
      </c>
    </row>
    <row r="14" spans="1:17" ht="24.75" customHeight="1">
      <c r="A14" s="16" t="s">
        <v>37</v>
      </c>
      <c r="B14" s="12"/>
      <c r="C14" s="17">
        <f>AVERAGE(C2:C13)</f>
        <v>7.608333333333334</v>
      </c>
      <c r="D14" s="17">
        <f>AVERAGE(D2:D13)</f>
        <v>21.166666666666668</v>
      </c>
      <c r="E14" s="17">
        <f>AVERAGE(E2:E13)</f>
        <v>-5.416666666666667</v>
      </c>
      <c r="F14" s="18">
        <f aca="true" t="shared" si="0" ref="F14:Q14">SUM(F2:F13)</f>
        <v>91</v>
      </c>
      <c r="G14" s="18">
        <f t="shared" si="0"/>
        <v>179</v>
      </c>
      <c r="H14" s="18">
        <f t="shared" si="0"/>
        <v>143</v>
      </c>
      <c r="I14" s="18">
        <f t="shared" si="0"/>
        <v>36</v>
      </c>
      <c r="J14" s="18">
        <f t="shared" si="0"/>
        <v>11</v>
      </c>
      <c r="K14" s="18">
        <f t="shared" si="0"/>
        <v>32</v>
      </c>
      <c r="L14" s="18">
        <f t="shared" si="0"/>
        <v>115</v>
      </c>
      <c r="M14" s="18">
        <f t="shared" si="0"/>
        <v>45</v>
      </c>
      <c r="N14" s="49">
        <f t="shared" si="0"/>
        <v>867.2</v>
      </c>
      <c r="O14" s="49">
        <f t="shared" si="0"/>
        <v>690.9</v>
      </c>
      <c r="P14" s="49">
        <f t="shared" si="0"/>
        <v>176.29999999999998</v>
      </c>
      <c r="Q14" s="50">
        <f t="shared" si="0"/>
        <v>1720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389</v>
      </c>
      <c r="B2" s="4" t="s">
        <v>401</v>
      </c>
      <c r="C2" s="5">
        <v>-2.1</v>
      </c>
      <c r="D2" s="5">
        <f>+11</f>
        <v>11</v>
      </c>
      <c r="E2" s="5">
        <v>-18</v>
      </c>
      <c r="F2" s="13">
        <v>1</v>
      </c>
      <c r="G2" s="13">
        <v>22</v>
      </c>
      <c r="H2" s="13">
        <v>10</v>
      </c>
      <c r="I2" s="13">
        <v>12</v>
      </c>
      <c r="J2" s="13">
        <v>2</v>
      </c>
      <c r="K2" s="13">
        <v>1</v>
      </c>
      <c r="L2" s="13">
        <v>20</v>
      </c>
      <c r="M2" s="13">
        <v>16</v>
      </c>
      <c r="N2" s="47">
        <v>113.4</v>
      </c>
      <c r="O2" s="47">
        <v>97.9</v>
      </c>
      <c r="P2" s="47">
        <v>15.5</v>
      </c>
      <c r="Q2" s="48">
        <v>27</v>
      </c>
    </row>
    <row r="3" spans="1:17" ht="15" customHeight="1">
      <c r="A3" s="6" t="s">
        <v>390</v>
      </c>
      <c r="B3" s="7" t="s">
        <v>402</v>
      </c>
      <c r="C3" s="8">
        <v>-2.5</v>
      </c>
      <c r="D3" s="8">
        <v>5</v>
      </c>
      <c r="E3" s="8">
        <v>-14</v>
      </c>
      <c r="F3" s="14">
        <v>1</v>
      </c>
      <c r="G3" s="14">
        <v>19</v>
      </c>
      <c r="H3" s="14">
        <v>5</v>
      </c>
      <c r="I3" s="14">
        <v>19</v>
      </c>
      <c r="J3" s="14">
        <v>1</v>
      </c>
      <c r="K3" s="14"/>
      <c r="L3" s="14">
        <v>27</v>
      </c>
      <c r="M3" s="14">
        <v>18</v>
      </c>
      <c r="N3" s="47">
        <v>61.9</v>
      </c>
      <c r="O3" s="47">
        <v>15</v>
      </c>
      <c r="P3" s="47">
        <v>46.9</v>
      </c>
      <c r="Q3" s="48">
        <v>35</v>
      </c>
    </row>
    <row r="4" spans="1:17" ht="15" customHeight="1">
      <c r="A4" s="6" t="s">
        <v>391</v>
      </c>
      <c r="B4" s="7" t="s">
        <v>403</v>
      </c>
      <c r="C4" s="8">
        <v>-2.5</v>
      </c>
      <c r="D4" s="8">
        <v>11</v>
      </c>
      <c r="E4" s="8">
        <v>-15</v>
      </c>
      <c r="F4" s="14">
        <v>7</v>
      </c>
      <c r="G4" s="14">
        <v>16</v>
      </c>
      <c r="H4" s="14">
        <v>3</v>
      </c>
      <c r="I4" s="14">
        <v>13</v>
      </c>
      <c r="J4" s="14">
        <v>1</v>
      </c>
      <c r="K4" s="14"/>
      <c r="L4" s="14">
        <v>30</v>
      </c>
      <c r="M4" s="14">
        <v>17</v>
      </c>
      <c r="N4" s="47">
        <v>39.3</v>
      </c>
      <c r="O4" s="47">
        <v>6</v>
      </c>
      <c r="P4" s="47">
        <v>33.3</v>
      </c>
      <c r="Q4" s="48">
        <v>137</v>
      </c>
    </row>
    <row r="5" spans="1:17" ht="15" customHeight="1">
      <c r="A5" s="6" t="s">
        <v>392</v>
      </c>
      <c r="B5" s="7" t="s">
        <v>405</v>
      </c>
      <c r="C5" s="8">
        <v>6.9</v>
      </c>
      <c r="D5" s="8">
        <v>23</v>
      </c>
      <c r="E5" s="8">
        <v>-1</v>
      </c>
      <c r="F5" s="14">
        <v>7</v>
      </c>
      <c r="G5" s="14">
        <v>14</v>
      </c>
      <c r="H5" s="14">
        <v>12</v>
      </c>
      <c r="I5" s="14">
        <v>2</v>
      </c>
      <c r="J5" s="14"/>
      <c r="K5" s="14">
        <v>1</v>
      </c>
      <c r="L5" s="14">
        <v>9</v>
      </c>
      <c r="M5" s="14">
        <v>6</v>
      </c>
      <c r="N5" s="47">
        <v>37.5</v>
      </c>
      <c r="O5" s="47">
        <v>35.2</v>
      </c>
      <c r="P5" s="47">
        <v>2.3</v>
      </c>
      <c r="Q5" s="48">
        <v>137</v>
      </c>
    </row>
    <row r="6" spans="1:17" ht="15" customHeight="1">
      <c r="A6" s="6" t="s">
        <v>393</v>
      </c>
      <c r="B6" s="7" t="s">
        <v>404</v>
      </c>
      <c r="C6" s="8">
        <v>10.8</v>
      </c>
      <c r="D6" s="8">
        <v>23</v>
      </c>
      <c r="E6" s="8">
        <v>1</v>
      </c>
      <c r="F6" s="14">
        <v>3</v>
      </c>
      <c r="G6" s="14">
        <v>22</v>
      </c>
      <c r="H6" s="14">
        <v>22</v>
      </c>
      <c r="I6" s="14"/>
      <c r="J6" s="14"/>
      <c r="K6" s="14">
        <v>4</v>
      </c>
      <c r="L6" s="14"/>
      <c r="M6" s="14"/>
      <c r="N6" s="47">
        <v>176.8</v>
      </c>
      <c r="O6" s="47">
        <v>176.8</v>
      </c>
      <c r="P6" s="47"/>
      <c r="Q6" s="48">
        <v>122</v>
      </c>
    </row>
    <row r="7" spans="1:17" ht="15" customHeight="1">
      <c r="A7" s="6" t="s">
        <v>394</v>
      </c>
      <c r="B7" s="7" t="s">
        <v>407</v>
      </c>
      <c r="C7" s="8">
        <v>14.5</v>
      </c>
      <c r="D7" s="8">
        <v>32</v>
      </c>
      <c r="E7" s="8">
        <v>3</v>
      </c>
      <c r="F7" s="14">
        <v>9</v>
      </c>
      <c r="G7" s="14">
        <v>16</v>
      </c>
      <c r="H7" s="14">
        <v>16</v>
      </c>
      <c r="I7" s="14"/>
      <c r="J7" s="14"/>
      <c r="K7" s="14">
        <v>3</v>
      </c>
      <c r="L7" s="14"/>
      <c r="M7" s="14"/>
      <c r="N7" s="47">
        <v>265.9</v>
      </c>
      <c r="O7" s="47">
        <v>265.9</v>
      </c>
      <c r="P7" s="47"/>
      <c r="Q7" s="48">
        <v>194</v>
      </c>
    </row>
    <row r="8" spans="1:17" ht="15" customHeight="1">
      <c r="A8" s="6" t="s">
        <v>395</v>
      </c>
      <c r="B8" s="7" t="s">
        <v>406</v>
      </c>
      <c r="C8" s="8">
        <v>17.7</v>
      </c>
      <c r="D8" s="8">
        <v>33</v>
      </c>
      <c r="E8" s="8">
        <v>9</v>
      </c>
      <c r="F8" s="14">
        <v>13</v>
      </c>
      <c r="G8" s="14">
        <v>7</v>
      </c>
      <c r="H8" s="14">
        <v>7</v>
      </c>
      <c r="I8" s="14"/>
      <c r="J8" s="14"/>
      <c r="K8" s="14">
        <v>3</v>
      </c>
      <c r="L8" s="14"/>
      <c r="M8" s="14"/>
      <c r="N8" s="47">
        <v>43.5</v>
      </c>
      <c r="O8" s="47">
        <v>43.5</v>
      </c>
      <c r="P8" s="47"/>
      <c r="Q8" s="48">
        <v>298</v>
      </c>
    </row>
    <row r="9" spans="1:17" ht="15" customHeight="1">
      <c r="A9" s="6" t="s">
        <v>396</v>
      </c>
      <c r="B9" s="7" t="s">
        <v>408</v>
      </c>
      <c r="C9" s="8">
        <v>16.4</v>
      </c>
      <c r="D9" s="8">
        <v>32</v>
      </c>
      <c r="E9" s="8">
        <v>5</v>
      </c>
      <c r="F9" s="14">
        <v>10</v>
      </c>
      <c r="G9" s="14">
        <v>10</v>
      </c>
      <c r="H9" s="14">
        <v>10</v>
      </c>
      <c r="I9" s="14"/>
      <c r="J9" s="14"/>
      <c r="K9" s="14">
        <v>2</v>
      </c>
      <c r="L9" s="14"/>
      <c r="M9" s="14"/>
      <c r="N9" s="47">
        <v>59.7</v>
      </c>
      <c r="O9" s="47">
        <v>59.7</v>
      </c>
      <c r="P9" s="47"/>
      <c r="Q9" s="48">
        <v>217</v>
      </c>
    </row>
    <row r="10" spans="1:17" ht="15" customHeight="1">
      <c r="A10" s="6" t="s">
        <v>397</v>
      </c>
      <c r="B10" s="7" t="s">
        <v>410</v>
      </c>
      <c r="C10" s="8">
        <v>11.4</v>
      </c>
      <c r="D10" s="8">
        <v>23</v>
      </c>
      <c r="E10" s="8">
        <v>-1</v>
      </c>
      <c r="F10" s="14">
        <v>8</v>
      </c>
      <c r="G10" s="14">
        <v>17</v>
      </c>
      <c r="H10" s="14">
        <v>17</v>
      </c>
      <c r="I10" s="14"/>
      <c r="J10" s="14"/>
      <c r="K10" s="14">
        <v>1</v>
      </c>
      <c r="L10" s="14">
        <v>2</v>
      </c>
      <c r="M10" s="14"/>
      <c r="N10" s="47">
        <v>60.7</v>
      </c>
      <c r="O10" s="47">
        <v>60.7</v>
      </c>
      <c r="P10" s="47"/>
      <c r="Q10" s="48">
        <v>115</v>
      </c>
    </row>
    <row r="11" spans="1:17" ht="15" customHeight="1">
      <c r="A11" s="6" t="s">
        <v>398</v>
      </c>
      <c r="B11" s="7" t="s">
        <v>411</v>
      </c>
      <c r="C11" s="8">
        <v>9.3</v>
      </c>
      <c r="D11" s="8">
        <v>20</v>
      </c>
      <c r="E11" s="8">
        <v>-2</v>
      </c>
      <c r="F11" s="14">
        <v>8</v>
      </c>
      <c r="G11" s="14">
        <v>10</v>
      </c>
      <c r="H11" s="14">
        <v>10</v>
      </c>
      <c r="I11" s="14"/>
      <c r="J11" s="14">
        <v>3</v>
      </c>
      <c r="K11" s="14"/>
      <c r="L11" s="14">
        <v>4</v>
      </c>
      <c r="M11" s="14"/>
      <c r="N11" s="47">
        <v>60.9</v>
      </c>
      <c r="O11" s="47">
        <v>60.9</v>
      </c>
      <c r="P11" s="47"/>
      <c r="Q11" s="48">
        <v>140</v>
      </c>
    </row>
    <row r="12" spans="1:17" ht="15" customHeight="1">
      <c r="A12" s="6" t="s">
        <v>399</v>
      </c>
      <c r="B12" s="7" t="s">
        <v>412</v>
      </c>
      <c r="C12" s="8">
        <v>3</v>
      </c>
      <c r="D12" s="8">
        <v>13</v>
      </c>
      <c r="E12" s="8">
        <v>-9</v>
      </c>
      <c r="F12" s="14">
        <v>3</v>
      </c>
      <c r="G12" s="14">
        <v>21</v>
      </c>
      <c r="H12" s="14">
        <v>16</v>
      </c>
      <c r="I12" s="14">
        <v>5</v>
      </c>
      <c r="J12" s="14">
        <v>2</v>
      </c>
      <c r="K12" s="14"/>
      <c r="L12" s="14">
        <v>14</v>
      </c>
      <c r="M12" s="14">
        <v>3</v>
      </c>
      <c r="N12" s="47">
        <v>59.2</v>
      </c>
      <c r="O12" s="47">
        <v>49.1</v>
      </c>
      <c r="P12" s="47">
        <v>10.1</v>
      </c>
      <c r="Q12" s="48">
        <v>39</v>
      </c>
    </row>
    <row r="13" spans="1:17" ht="15" customHeight="1">
      <c r="A13" s="1" t="s">
        <v>400</v>
      </c>
      <c r="B13" s="2" t="s">
        <v>409</v>
      </c>
      <c r="C13" s="9">
        <v>2.8</v>
      </c>
      <c r="D13" s="9">
        <v>12</v>
      </c>
      <c r="E13" s="9">
        <v>-5</v>
      </c>
      <c r="F13" s="15">
        <v>11</v>
      </c>
      <c r="G13" s="15">
        <v>13</v>
      </c>
      <c r="H13" s="15">
        <v>9</v>
      </c>
      <c r="I13" s="15">
        <v>4</v>
      </c>
      <c r="J13" s="15">
        <v>2</v>
      </c>
      <c r="K13" s="15">
        <v>1</v>
      </c>
      <c r="L13" s="15">
        <v>17</v>
      </c>
      <c r="M13" s="15">
        <v>2</v>
      </c>
      <c r="N13" s="47">
        <v>44.8</v>
      </c>
      <c r="O13" s="47">
        <v>32.3</v>
      </c>
      <c r="P13" s="47">
        <v>12.5</v>
      </c>
      <c r="Q13" s="48">
        <v>94</v>
      </c>
    </row>
    <row r="14" spans="1:17" ht="24.75" customHeight="1">
      <c r="A14" s="16" t="s">
        <v>37</v>
      </c>
      <c r="B14" s="12"/>
      <c r="C14" s="17">
        <f>AVERAGE(C2:C13)</f>
        <v>7.141666666666666</v>
      </c>
      <c r="D14" s="17">
        <f>AVERAGE(D2:D13)</f>
        <v>19.833333333333332</v>
      </c>
      <c r="E14" s="17">
        <f>AVERAGE(E2:E13)</f>
        <v>-3.9166666666666665</v>
      </c>
      <c r="F14" s="18">
        <f aca="true" t="shared" si="0" ref="F14:Q14">SUM(F2:F13)</f>
        <v>81</v>
      </c>
      <c r="G14" s="18">
        <f t="shared" si="0"/>
        <v>187</v>
      </c>
      <c r="H14" s="18">
        <f t="shared" si="0"/>
        <v>137</v>
      </c>
      <c r="I14" s="18">
        <f t="shared" si="0"/>
        <v>55</v>
      </c>
      <c r="J14" s="18">
        <f t="shared" si="0"/>
        <v>11</v>
      </c>
      <c r="K14" s="18">
        <f t="shared" si="0"/>
        <v>16</v>
      </c>
      <c r="L14" s="18">
        <f t="shared" si="0"/>
        <v>123</v>
      </c>
      <c r="M14" s="18">
        <f t="shared" si="0"/>
        <v>62</v>
      </c>
      <c r="N14" s="49">
        <f t="shared" si="0"/>
        <v>1023.6</v>
      </c>
      <c r="O14" s="49">
        <f t="shared" si="0"/>
        <v>903</v>
      </c>
      <c r="P14" s="49">
        <f t="shared" si="0"/>
        <v>120.59999999999998</v>
      </c>
      <c r="Q14" s="50">
        <f t="shared" si="0"/>
        <v>1555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 t="s">
        <v>437</v>
      </c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 t="s">
        <v>438</v>
      </c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 t="s">
        <v>439</v>
      </c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 t="s">
        <v>440</v>
      </c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 t="s">
        <v>441</v>
      </c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 t="s">
        <v>442</v>
      </c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 t="s">
        <v>443</v>
      </c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 t="s">
        <v>444</v>
      </c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 t="s">
        <v>445</v>
      </c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ignoredErrors>
    <ignoredError sqref="D2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413</v>
      </c>
      <c r="B2" s="4" t="s">
        <v>425</v>
      </c>
      <c r="C2" s="5">
        <v>0.6</v>
      </c>
      <c r="D2" s="5">
        <v>12</v>
      </c>
      <c r="E2" s="5">
        <v>-12</v>
      </c>
      <c r="F2" s="13">
        <v>3</v>
      </c>
      <c r="G2" s="13">
        <v>16</v>
      </c>
      <c r="H2" s="13">
        <v>11</v>
      </c>
      <c r="I2" s="13">
        <v>5</v>
      </c>
      <c r="J2" s="13">
        <v>1</v>
      </c>
      <c r="K2" s="13"/>
      <c r="L2" s="13">
        <v>23</v>
      </c>
      <c r="M2" s="13">
        <v>10</v>
      </c>
      <c r="N2" s="47">
        <v>25.3</v>
      </c>
      <c r="O2" s="47">
        <v>15.2</v>
      </c>
      <c r="P2" s="47">
        <v>10.1</v>
      </c>
      <c r="Q2" s="48">
        <v>64</v>
      </c>
    </row>
    <row r="3" spans="1:17" ht="15" customHeight="1">
      <c r="A3" s="6" t="s">
        <v>414</v>
      </c>
      <c r="B3" s="7" t="s">
        <v>426</v>
      </c>
      <c r="C3" s="8">
        <v>2.8</v>
      </c>
      <c r="D3" s="8">
        <v>10</v>
      </c>
      <c r="E3" s="8">
        <v>-3</v>
      </c>
      <c r="F3" s="14">
        <v>7</v>
      </c>
      <c r="G3" s="14">
        <v>8</v>
      </c>
      <c r="H3" s="14">
        <v>6</v>
      </c>
      <c r="I3" s="14">
        <v>2</v>
      </c>
      <c r="J3" s="14"/>
      <c r="K3" s="14"/>
      <c r="L3" s="14">
        <v>17</v>
      </c>
      <c r="M3" s="14">
        <v>2</v>
      </c>
      <c r="N3" s="47">
        <v>9.5</v>
      </c>
      <c r="O3" s="47">
        <v>8</v>
      </c>
      <c r="P3" s="47">
        <v>1.5</v>
      </c>
      <c r="Q3" s="48">
        <v>126</v>
      </c>
    </row>
    <row r="4" spans="1:17" ht="15" customHeight="1">
      <c r="A4" s="6" t="s">
        <v>415</v>
      </c>
      <c r="B4" s="7" t="s">
        <v>427</v>
      </c>
      <c r="C4" s="8">
        <v>5.8</v>
      </c>
      <c r="D4" s="8">
        <v>18</v>
      </c>
      <c r="E4" s="8">
        <v>-4</v>
      </c>
      <c r="F4" s="14">
        <v>11</v>
      </c>
      <c r="G4" s="14">
        <v>11</v>
      </c>
      <c r="H4" s="14">
        <v>9</v>
      </c>
      <c r="I4" s="14">
        <v>2</v>
      </c>
      <c r="J4" s="14">
        <v>1</v>
      </c>
      <c r="K4" s="14"/>
      <c r="L4" s="14">
        <v>17</v>
      </c>
      <c r="M4" s="14"/>
      <c r="N4" s="47">
        <v>46.5</v>
      </c>
      <c r="O4" s="47">
        <v>39.2</v>
      </c>
      <c r="P4" s="47">
        <v>7.3</v>
      </c>
      <c r="Q4" s="48">
        <v>174</v>
      </c>
    </row>
    <row r="5" spans="1:17" ht="15" customHeight="1">
      <c r="A5" s="6" t="s">
        <v>416</v>
      </c>
      <c r="B5" s="7" t="s">
        <v>428</v>
      </c>
      <c r="C5" s="8">
        <v>9.1</v>
      </c>
      <c r="D5" s="8">
        <v>20</v>
      </c>
      <c r="E5" s="8">
        <v>-4</v>
      </c>
      <c r="F5" s="14">
        <v>9</v>
      </c>
      <c r="G5" s="14">
        <v>10</v>
      </c>
      <c r="H5" s="14">
        <v>9</v>
      </c>
      <c r="I5" s="14">
        <v>1</v>
      </c>
      <c r="J5" s="14"/>
      <c r="K5" s="14">
        <v>3</v>
      </c>
      <c r="L5" s="14">
        <v>4</v>
      </c>
      <c r="M5" s="14"/>
      <c r="N5" s="47">
        <v>29</v>
      </c>
      <c r="O5" s="47">
        <v>27</v>
      </c>
      <c r="P5" s="47">
        <v>2</v>
      </c>
      <c r="Q5" s="48">
        <v>182</v>
      </c>
    </row>
    <row r="6" spans="1:17" ht="15" customHeight="1">
      <c r="A6" s="6" t="s">
        <v>417</v>
      </c>
      <c r="B6" s="7" t="s">
        <v>429</v>
      </c>
      <c r="C6" s="8">
        <v>10.8</v>
      </c>
      <c r="D6" s="8">
        <v>25</v>
      </c>
      <c r="E6" s="8">
        <v>-2</v>
      </c>
      <c r="F6" s="14">
        <v>5</v>
      </c>
      <c r="G6" s="14">
        <v>21</v>
      </c>
      <c r="H6" s="14">
        <v>21</v>
      </c>
      <c r="I6" s="14"/>
      <c r="J6" s="14"/>
      <c r="K6" s="14">
        <v>5</v>
      </c>
      <c r="L6" s="14">
        <v>2</v>
      </c>
      <c r="M6" s="14"/>
      <c r="N6" s="47">
        <v>128.9</v>
      </c>
      <c r="O6" s="47">
        <v>128.9</v>
      </c>
      <c r="P6" s="47"/>
      <c r="Q6" s="48">
        <v>168</v>
      </c>
    </row>
    <row r="7" spans="1:17" ht="15" customHeight="1">
      <c r="A7" s="6" t="s">
        <v>418</v>
      </c>
      <c r="B7" s="7" t="s">
        <v>430</v>
      </c>
      <c r="C7" s="8">
        <v>14.5</v>
      </c>
      <c r="D7" s="8">
        <v>31</v>
      </c>
      <c r="E7" s="8">
        <v>4</v>
      </c>
      <c r="F7" s="14">
        <v>10</v>
      </c>
      <c r="G7" s="14">
        <v>12</v>
      </c>
      <c r="H7" s="14">
        <v>12</v>
      </c>
      <c r="I7" s="14"/>
      <c r="J7" s="14"/>
      <c r="K7" s="14"/>
      <c r="L7" s="14"/>
      <c r="M7" s="14"/>
      <c r="N7" s="47">
        <v>32.4</v>
      </c>
      <c r="O7" s="47">
        <v>32.4</v>
      </c>
      <c r="P7" s="47"/>
      <c r="Q7" s="48">
        <v>206</v>
      </c>
    </row>
    <row r="8" spans="1:17" ht="15" customHeight="1">
      <c r="A8" s="6" t="s">
        <v>419</v>
      </c>
      <c r="B8" s="7" t="s">
        <v>431</v>
      </c>
      <c r="C8" s="8">
        <v>17.8</v>
      </c>
      <c r="D8" s="8">
        <v>31</v>
      </c>
      <c r="E8" s="8">
        <v>5</v>
      </c>
      <c r="F8" s="14">
        <v>10</v>
      </c>
      <c r="G8" s="14">
        <v>15</v>
      </c>
      <c r="H8" s="14">
        <v>15</v>
      </c>
      <c r="I8" s="14"/>
      <c r="J8" s="14"/>
      <c r="K8" s="14">
        <v>5</v>
      </c>
      <c r="L8" s="14"/>
      <c r="M8" s="14"/>
      <c r="N8" s="47">
        <v>171.1</v>
      </c>
      <c r="O8" s="47">
        <v>171.1</v>
      </c>
      <c r="P8" s="47"/>
      <c r="Q8" s="48">
        <v>212</v>
      </c>
    </row>
    <row r="9" spans="1:17" ht="15" customHeight="1">
      <c r="A9" s="6" t="s">
        <v>420</v>
      </c>
      <c r="B9" s="7" t="s">
        <v>432</v>
      </c>
      <c r="C9" s="8">
        <v>15</v>
      </c>
      <c r="D9" s="8">
        <v>26</v>
      </c>
      <c r="E9" s="8">
        <v>5</v>
      </c>
      <c r="F9" s="14">
        <v>3</v>
      </c>
      <c r="G9" s="14">
        <v>13</v>
      </c>
      <c r="H9" s="14">
        <v>13</v>
      </c>
      <c r="I9" s="14"/>
      <c r="J9" s="14"/>
      <c r="K9" s="14">
        <v>4</v>
      </c>
      <c r="L9" s="14"/>
      <c r="M9" s="14"/>
      <c r="N9" s="47">
        <v>66.1</v>
      </c>
      <c r="O9" s="47">
        <v>66.1</v>
      </c>
      <c r="P9" s="47"/>
      <c r="Q9" s="48">
        <v>170</v>
      </c>
    </row>
    <row r="10" spans="1:17" ht="15" customHeight="1">
      <c r="A10" s="6" t="s">
        <v>421</v>
      </c>
      <c r="B10" s="7" t="s">
        <v>433</v>
      </c>
      <c r="C10" s="8">
        <v>13.5</v>
      </c>
      <c r="D10" s="8">
        <v>24</v>
      </c>
      <c r="E10" s="8">
        <v>3</v>
      </c>
      <c r="F10" s="14">
        <v>4</v>
      </c>
      <c r="G10" s="14">
        <v>16</v>
      </c>
      <c r="H10" s="14">
        <v>16</v>
      </c>
      <c r="I10" s="14"/>
      <c r="J10" s="14"/>
      <c r="K10" s="14">
        <v>5</v>
      </c>
      <c r="L10" s="14"/>
      <c r="M10" s="14"/>
      <c r="N10" s="47">
        <v>162.1</v>
      </c>
      <c r="O10" s="47">
        <v>162.1</v>
      </c>
      <c r="P10" s="47"/>
      <c r="Q10" s="48">
        <v>106</v>
      </c>
    </row>
    <row r="11" spans="1:17" ht="15" customHeight="1">
      <c r="A11" s="6" t="s">
        <v>422</v>
      </c>
      <c r="B11" s="7" t="s">
        <v>434</v>
      </c>
      <c r="C11" s="8">
        <v>10.8</v>
      </c>
      <c r="D11" s="8">
        <v>21</v>
      </c>
      <c r="E11" s="8">
        <v>0</v>
      </c>
      <c r="F11" s="14">
        <v>7</v>
      </c>
      <c r="G11" s="14">
        <v>12</v>
      </c>
      <c r="H11" s="14">
        <v>12</v>
      </c>
      <c r="I11" s="14">
        <v>1</v>
      </c>
      <c r="J11" s="14"/>
      <c r="K11" s="14"/>
      <c r="L11" s="14">
        <v>1</v>
      </c>
      <c r="M11" s="14"/>
      <c r="N11" s="47">
        <v>72.8</v>
      </c>
      <c r="O11" s="47">
        <v>71.8</v>
      </c>
      <c r="P11" s="47">
        <v>1</v>
      </c>
      <c r="Q11" s="48">
        <v>130</v>
      </c>
    </row>
    <row r="12" spans="1:17" ht="15" customHeight="1">
      <c r="A12" s="6" t="s">
        <v>423</v>
      </c>
      <c r="B12" s="7" t="s">
        <v>435</v>
      </c>
      <c r="C12" s="8">
        <v>5.7</v>
      </c>
      <c r="D12" s="8">
        <v>19</v>
      </c>
      <c r="E12" s="8">
        <v>-1</v>
      </c>
      <c r="F12" s="14">
        <v>6</v>
      </c>
      <c r="G12" s="14">
        <v>9</v>
      </c>
      <c r="H12" s="14">
        <v>9</v>
      </c>
      <c r="I12" s="14"/>
      <c r="J12" s="14"/>
      <c r="K12" s="14"/>
      <c r="L12" s="14">
        <v>8</v>
      </c>
      <c r="M12" s="14"/>
      <c r="N12" s="47">
        <v>17.5</v>
      </c>
      <c r="O12" s="47">
        <v>17.5</v>
      </c>
      <c r="P12" s="47"/>
      <c r="Q12" s="48">
        <v>82</v>
      </c>
    </row>
    <row r="13" spans="1:17" ht="15" customHeight="1">
      <c r="A13" s="1" t="s">
        <v>424</v>
      </c>
      <c r="B13" s="2" t="s">
        <v>436</v>
      </c>
      <c r="C13" s="9">
        <v>1.2</v>
      </c>
      <c r="D13" s="9">
        <v>10</v>
      </c>
      <c r="E13" s="9">
        <v>-11</v>
      </c>
      <c r="F13" s="15">
        <v>1</v>
      </c>
      <c r="G13" s="15">
        <v>22</v>
      </c>
      <c r="H13" s="15">
        <v>13</v>
      </c>
      <c r="I13" s="15">
        <v>9</v>
      </c>
      <c r="J13" s="15">
        <v>4</v>
      </c>
      <c r="K13" s="15">
        <v>2</v>
      </c>
      <c r="L13" s="15">
        <v>17</v>
      </c>
      <c r="M13" s="15">
        <v>7</v>
      </c>
      <c r="N13" s="47">
        <v>77.1</v>
      </c>
      <c r="O13" s="47">
        <v>56.5</v>
      </c>
      <c r="P13" s="47">
        <v>20.6</v>
      </c>
      <c r="Q13" s="48">
        <v>27</v>
      </c>
    </row>
    <row r="14" spans="1:17" ht="24.75" customHeight="1">
      <c r="A14" s="16" t="s">
        <v>37</v>
      </c>
      <c r="B14" s="12"/>
      <c r="C14" s="17">
        <f>AVERAGE(C2:C13)</f>
        <v>8.966666666666667</v>
      </c>
      <c r="D14" s="17">
        <f>AVERAGE(D2:D13)</f>
        <v>20.583333333333332</v>
      </c>
      <c r="E14" s="17">
        <f>AVERAGE(E2:E13)</f>
        <v>-1.6666666666666667</v>
      </c>
      <c r="F14" s="18">
        <f aca="true" t="shared" si="0" ref="F14:Q14">SUM(F2:F13)</f>
        <v>76</v>
      </c>
      <c r="G14" s="18">
        <f t="shared" si="0"/>
        <v>165</v>
      </c>
      <c r="H14" s="18">
        <f t="shared" si="0"/>
        <v>146</v>
      </c>
      <c r="I14" s="18">
        <f t="shared" si="0"/>
        <v>20</v>
      </c>
      <c r="J14" s="18">
        <f t="shared" si="0"/>
        <v>6</v>
      </c>
      <c r="K14" s="18">
        <f t="shared" si="0"/>
        <v>24</v>
      </c>
      <c r="L14" s="18">
        <f t="shared" si="0"/>
        <v>89</v>
      </c>
      <c r="M14" s="18">
        <f t="shared" si="0"/>
        <v>19</v>
      </c>
      <c r="N14" s="49">
        <f t="shared" si="0"/>
        <v>838.3</v>
      </c>
      <c r="O14" s="49">
        <f t="shared" si="0"/>
        <v>795.8</v>
      </c>
      <c r="P14" s="49">
        <f t="shared" si="0"/>
        <v>42.5</v>
      </c>
      <c r="Q14" s="50">
        <f t="shared" si="0"/>
        <v>1647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 t="s">
        <v>471</v>
      </c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 t="s">
        <v>472</v>
      </c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 t="s">
        <v>473</v>
      </c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 t="s">
        <v>474</v>
      </c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 t="s">
        <v>475</v>
      </c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 t="s">
        <v>476</v>
      </c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 t="s">
        <v>477</v>
      </c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 t="s">
        <v>478</v>
      </c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 t="s">
        <v>479</v>
      </c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8" width="15.7109375" style="0" customWidth="1"/>
    <col min="19" max="16384" width="9.140625" style="0" customWidth="1"/>
  </cols>
  <sheetData>
    <row r="1" spans="1:18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5" t="s">
        <v>446</v>
      </c>
      <c r="R1" s="46" t="s">
        <v>98</v>
      </c>
    </row>
    <row r="2" spans="1:18" ht="15" customHeight="1">
      <c r="A2" s="3" t="s">
        <v>459</v>
      </c>
      <c r="B2" s="4" t="s">
        <v>447</v>
      </c>
      <c r="C2" s="5">
        <v>0.87</v>
      </c>
      <c r="D2" s="5">
        <v>12</v>
      </c>
      <c r="E2" s="5">
        <v>-4</v>
      </c>
      <c r="F2" s="13">
        <v>2</v>
      </c>
      <c r="G2" s="13">
        <v>24</v>
      </c>
      <c r="H2" s="13">
        <v>8</v>
      </c>
      <c r="I2" s="13">
        <v>16</v>
      </c>
      <c r="J2" s="13">
        <v>3</v>
      </c>
      <c r="K2" s="13">
        <v>1</v>
      </c>
      <c r="L2" s="13">
        <v>25</v>
      </c>
      <c r="M2" s="13">
        <v>8</v>
      </c>
      <c r="N2" s="47">
        <v>85.5</v>
      </c>
      <c r="O2" s="47">
        <v>49</v>
      </c>
      <c r="P2" s="47">
        <v>36.5</v>
      </c>
      <c r="Q2" s="14">
        <v>21</v>
      </c>
      <c r="R2" s="48">
        <v>38</v>
      </c>
    </row>
    <row r="3" spans="1:18" ht="15" customHeight="1">
      <c r="A3" s="6" t="s">
        <v>460</v>
      </c>
      <c r="B3" s="7" t="s">
        <v>448</v>
      </c>
      <c r="C3" s="8">
        <v>-0.2</v>
      </c>
      <c r="D3" s="8">
        <v>8</v>
      </c>
      <c r="E3" s="8">
        <v>-10</v>
      </c>
      <c r="F3" s="14">
        <v>10</v>
      </c>
      <c r="G3" s="14">
        <v>8</v>
      </c>
      <c r="H3" s="14">
        <v>3</v>
      </c>
      <c r="I3" s="14">
        <v>5</v>
      </c>
      <c r="J3" s="14"/>
      <c r="K3" s="14"/>
      <c r="L3" s="14">
        <v>25</v>
      </c>
      <c r="M3" s="14">
        <v>6</v>
      </c>
      <c r="N3" s="47">
        <v>8.3</v>
      </c>
      <c r="O3" s="47">
        <v>2.3</v>
      </c>
      <c r="P3" s="47">
        <v>5.1</v>
      </c>
      <c r="Q3" s="14">
        <v>22</v>
      </c>
      <c r="R3" s="48">
        <v>134</v>
      </c>
    </row>
    <row r="4" spans="1:18" ht="15" customHeight="1">
      <c r="A4" s="6" t="s">
        <v>461</v>
      </c>
      <c r="B4" s="7" t="s">
        <v>449</v>
      </c>
      <c r="C4" s="8">
        <v>4</v>
      </c>
      <c r="D4" s="8">
        <v>17</v>
      </c>
      <c r="E4" s="8">
        <v>-6</v>
      </c>
      <c r="F4" s="14">
        <v>7</v>
      </c>
      <c r="G4" s="14">
        <v>19</v>
      </c>
      <c r="H4" s="14">
        <v>15</v>
      </c>
      <c r="I4" s="14">
        <v>4</v>
      </c>
      <c r="J4" s="14">
        <v>3</v>
      </c>
      <c r="K4" s="14">
        <v>2</v>
      </c>
      <c r="L4" s="14">
        <v>19</v>
      </c>
      <c r="M4" s="14"/>
      <c r="N4" s="47">
        <v>66.5</v>
      </c>
      <c r="O4" s="47">
        <v>48.5</v>
      </c>
      <c r="P4" s="47">
        <v>18</v>
      </c>
      <c r="Q4" s="14">
        <v>8</v>
      </c>
      <c r="R4" s="48">
        <v>140</v>
      </c>
    </row>
    <row r="5" spans="1:18" ht="15" customHeight="1">
      <c r="A5" s="6" t="s">
        <v>462</v>
      </c>
      <c r="B5" s="7" t="s">
        <v>450</v>
      </c>
      <c r="C5" s="8">
        <v>6.7</v>
      </c>
      <c r="D5" s="8">
        <v>20</v>
      </c>
      <c r="E5" s="8">
        <v>-4</v>
      </c>
      <c r="F5" s="14">
        <v>11</v>
      </c>
      <c r="G5" s="14">
        <v>13</v>
      </c>
      <c r="H5" s="14">
        <v>7</v>
      </c>
      <c r="I5" s="14">
        <v>6</v>
      </c>
      <c r="J5" s="14">
        <v>1</v>
      </c>
      <c r="K5" s="14">
        <v>4</v>
      </c>
      <c r="L5" s="14">
        <v>12</v>
      </c>
      <c r="M5" s="14"/>
      <c r="N5" s="47">
        <v>64.9</v>
      </c>
      <c r="O5" s="47">
        <v>32.9</v>
      </c>
      <c r="P5" s="47">
        <v>32</v>
      </c>
      <c r="Q5" s="14">
        <v>5</v>
      </c>
      <c r="R5" s="48">
        <v>208</v>
      </c>
    </row>
    <row r="6" spans="1:18" ht="15" customHeight="1">
      <c r="A6" s="6" t="s">
        <v>463</v>
      </c>
      <c r="B6" s="7" t="s">
        <v>451</v>
      </c>
      <c r="C6" s="8">
        <v>11</v>
      </c>
      <c r="D6" s="8">
        <v>23</v>
      </c>
      <c r="E6" s="8">
        <v>1</v>
      </c>
      <c r="F6" s="14">
        <v>7</v>
      </c>
      <c r="G6" s="14">
        <v>13</v>
      </c>
      <c r="H6" s="14">
        <v>13</v>
      </c>
      <c r="I6" s="14"/>
      <c r="J6" s="14"/>
      <c r="K6" s="14">
        <v>3</v>
      </c>
      <c r="L6" s="14"/>
      <c r="M6" s="14"/>
      <c r="N6" s="47">
        <v>45.8</v>
      </c>
      <c r="O6" s="47">
        <v>45.8</v>
      </c>
      <c r="P6" s="47"/>
      <c r="Q6" s="14"/>
      <c r="R6" s="48">
        <v>191</v>
      </c>
    </row>
    <row r="7" spans="1:18" ht="15" customHeight="1">
      <c r="A7" s="6" t="s">
        <v>464</v>
      </c>
      <c r="B7" s="7" t="s">
        <v>452</v>
      </c>
      <c r="C7" s="8">
        <v>14.2</v>
      </c>
      <c r="D7" s="8">
        <v>30</v>
      </c>
      <c r="E7" s="8">
        <v>4</v>
      </c>
      <c r="F7" s="14">
        <v>9</v>
      </c>
      <c r="G7" s="14">
        <v>16</v>
      </c>
      <c r="H7" s="14">
        <v>16</v>
      </c>
      <c r="I7" s="14"/>
      <c r="J7" s="14"/>
      <c r="K7" s="14">
        <v>2</v>
      </c>
      <c r="L7" s="14"/>
      <c r="M7" s="14"/>
      <c r="N7" s="47">
        <v>67.7</v>
      </c>
      <c r="O7" s="47">
        <v>67.7</v>
      </c>
      <c r="P7" s="47"/>
      <c r="Q7" s="14"/>
      <c r="R7" s="48">
        <v>184</v>
      </c>
    </row>
    <row r="8" spans="1:18" ht="15" customHeight="1">
      <c r="A8" s="6" t="s">
        <v>465</v>
      </c>
      <c r="B8" s="7" t="s">
        <v>453</v>
      </c>
      <c r="C8" s="8">
        <v>18.2</v>
      </c>
      <c r="D8" s="8">
        <v>34</v>
      </c>
      <c r="E8" s="8">
        <v>5</v>
      </c>
      <c r="F8" s="14">
        <v>9</v>
      </c>
      <c r="G8" s="14">
        <v>17</v>
      </c>
      <c r="H8" s="14">
        <v>17</v>
      </c>
      <c r="I8" s="14"/>
      <c r="J8" s="14">
        <v>1</v>
      </c>
      <c r="K8" s="14">
        <v>5</v>
      </c>
      <c r="L8" s="14"/>
      <c r="M8" s="14"/>
      <c r="N8" s="47">
        <v>87.3</v>
      </c>
      <c r="O8" s="47">
        <v>87.3</v>
      </c>
      <c r="P8" s="47"/>
      <c r="Q8" s="14"/>
      <c r="R8" s="48">
        <v>236</v>
      </c>
    </row>
    <row r="9" spans="1:18" ht="15" customHeight="1">
      <c r="A9" s="6" t="s">
        <v>466</v>
      </c>
      <c r="B9" s="7" t="s">
        <v>454</v>
      </c>
      <c r="C9" s="8">
        <v>19.6</v>
      </c>
      <c r="D9" s="8">
        <v>34</v>
      </c>
      <c r="E9" s="8">
        <v>7</v>
      </c>
      <c r="F9" s="14">
        <v>18</v>
      </c>
      <c r="G9" s="14">
        <v>10</v>
      </c>
      <c r="H9" s="14">
        <v>10</v>
      </c>
      <c r="I9" s="14"/>
      <c r="J9" s="14"/>
      <c r="K9" s="14">
        <v>4</v>
      </c>
      <c r="L9" s="14"/>
      <c r="M9" s="14"/>
      <c r="N9" s="47">
        <v>101.1</v>
      </c>
      <c r="O9" s="47">
        <v>101.1</v>
      </c>
      <c r="P9" s="47"/>
      <c r="Q9" s="14"/>
      <c r="R9" s="48">
        <v>262</v>
      </c>
    </row>
    <row r="10" spans="1:18" ht="15" customHeight="1">
      <c r="A10" s="6" t="s">
        <v>467</v>
      </c>
      <c r="B10" s="7" t="s">
        <v>455</v>
      </c>
      <c r="C10" s="8">
        <v>12</v>
      </c>
      <c r="D10" s="8">
        <v>31</v>
      </c>
      <c r="E10" s="8">
        <v>0</v>
      </c>
      <c r="F10" s="14">
        <v>3</v>
      </c>
      <c r="G10" s="14">
        <v>13</v>
      </c>
      <c r="H10" s="14">
        <v>13</v>
      </c>
      <c r="I10" s="14"/>
      <c r="J10" s="14"/>
      <c r="K10" s="14">
        <v>2</v>
      </c>
      <c r="L10" s="14">
        <v>1</v>
      </c>
      <c r="M10" s="14"/>
      <c r="N10" s="47">
        <v>87.8</v>
      </c>
      <c r="O10" s="47">
        <v>87.8</v>
      </c>
      <c r="P10" s="47"/>
      <c r="Q10" s="14"/>
      <c r="R10" s="48">
        <v>126</v>
      </c>
    </row>
    <row r="11" spans="1:18" ht="15" customHeight="1">
      <c r="A11" s="6" t="s">
        <v>468</v>
      </c>
      <c r="B11" s="7" t="s">
        <v>456</v>
      </c>
      <c r="C11" s="8">
        <v>7.1</v>
      </c>
      <c r="D11" s="8">
        <v>18</v>
      </c>
      <c r="E11" s="8">
        <v>-6</v>
      </c>
      <c r="F11" s="14">
        <v>9</v>
      </c>
      <c r="G11" s="14">
        <v>15</v>
      </c>
      <c r="H11" s="14">
        <v>14</v>
      </c>
      <c r="I11" s="14">
        <v>1</v>
      </c>
      <c r="J11" s="14"/>
      <c r="K11" s="14"/>
      <c r="L11" s="14">
        <v>8</v>
      </c>
      <c r="M11" s="14"/>
      <c r="N11" s="47">
        <v>65.5</v>
      </c>
      <c r="O11" s="47">
        <v>59.5</v>
      </c>
      <c r="P11" s="47">
        <v>6</v>
      </c>
      <c r="Q11" s="14">
        <v>1</v>
      </c>
      <c r="R11" s="48">
        <v>118</v>
      </c>
    </row>
    <row r="12" spans="1:18" ht="15" customHeight="1">
      <c r="A12" s="6" t="s">
        <v>469</v>
      </c>
      <c r="B12" s="7" t="s">
        <v>457</v>
      </c>
      <c r="C12" s="8">
        <v>6.3</v>
      </c>
      <c r="D12" s="8">
        <v>18</v>
      </c>
      <c r="E12" s="8">
        <v>-5</v>
      </c>
      <c r="F12" s="14">
        <v>6</v>
      </c>
      <c r="G12" s="14">
        <v>20</v>
      </c>
      <c r="H12" s="14">
        <v>16</v>
      </c>
      <c r="I12" s="14">
        <v>4</v>
      </c>
      <c r="J12" s="14">
        <v>4</v>
      </c>
      <c r="K12" s="14"/>
      <c r="L12" s="14">
        <v>12</v>
      </c>
      <c r="M12" s="14">
        <v>1</v>
      </c>
      <c r="N12" s="47">
        <v>105.5</v>
      </c>
      <c r="O12" s="47">
        <v>97.7</v>
      </c>
      <c r="P12" s="47">
        <v>7.8</v>
      </c>
      <c r="Q12" s="14">
        <v>6</v>
      </c>
      <c r="R12" s="48">
        <v>73</v>
      </c>
    </row>
    <row r="13" spans="1:18" ht="15" customHeight="1">
      <c r="A13" s="1" t="s">
        <v>470</v>
      </c>
      <c r="B13" s="2" t="s">
        <v>458</v>
      </c>
      <c r="C13" s="9">
        <v>5.2</v>
      </c>
      <c r="D13" s="9">
        <v>13</v>
      </c>
      <c r="E13" s="9">
        <v>-5</v>
      </c>
      <c r="F13" s="15">
        <v>7</v>
      </c>
      <c r="G13" s="15">
        <v>14</v>
      </c>
      <c r="H13" s="15">
        <v>13</v>
      </c>
      <c r="I13" s="15">
        <v>1</v>
      </c>
      <c r="J13" s="15">
        <v>2</v>
      </c>
      <c r="K13" s="15"/>
      <c r="L13" s="15">
        <v>10</v>
      </c>
      <c r="M13" s="15">
        <v>1</v>
      </c>
      <c r="N13" s="47">
        <v>39.4</v>
      </c>
      <c r="O13" s="47">
        <v>38.6</v>
      </c>
      <c r="P13" s="47">
        <v>0.8</v>
      </c>
      <c r="Q13" s="14"/>
      <c r="R13" s="48">
        <v>93</v>
      </c>
    </row>
    <row r="14" spans="1:18" ht="24.75" customHeight="1">
      <c r="A14" s="16" t="s">
        <v>37</v>
      </c>
      <c r="B14" s="12"/>
      <c r="C14" s="17">
        <f>AVERAGE(C2:C13)</f>
        <v>8.7475</v>
      </c>
      <c r="D14" s="17">
        <f>AVERAGE(D2:D13)</f>
        <v>21.5</v>
      </c>
      <c r="E14" s="17">
        <f>AVERAGE(E2:E13)</f>
        <v>-1.9166666666666667</v>
      </c>
      <c r="F14" s="18">
        <f aca="true" t="shared" si="0" ref="F14:R14">SUM(F2:F13)</f>
        <v>98</v>
      </c>
      <c r="G14" s="18">
        <f t="shared" si="0"/>
        <v>182</v>
      </c>
      <c r="H14" s="18">
        <f t="shared" si="0"/>
        <v>145</v>
      </c>
      <c r="I14" s="18">
        <f t="shared" si="0"/>
        <v>37</v>
      </c>
      <c r="J14" s="18">
        <f t="shared" si="0"/>
        <v>14</v>
      </c>
      <c r="K14" s="18">
        <f t="shared" si="0"/>
        <v>23</v>
      </c>
      <c r="L14" s="18">
        <f t="shared" si="0"/>
        <v>112</v>
      </c>
      <c r="M14" s="18">
        <f t="shared" si="0"/>
        <v>16</v>
      </c>
      <c r="N14" s="49">
        <f t="shared" si="0"/>
        <v>825.3</v>
      </c>
      <c r="O14" s="49">
        <f t="shared" si="0"/>
        <v>718.2</v>
      </c>
      <c r="P14" s="49">
        <f>SUM(P2:P13)</f>
        <v>106.19999999999999</v>
      </c>
      <c r="Q14" s="51">
        <f>SUM(Q2:Q13)</f>
        <v>63</v>
      </c>
      <c r="R14" s="50">
        <f t="shared" si="0"/>
        <v>1803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8" width="15.7109375" style="0" customWidth="1"/>
    <col min="19" max="16384" width="9.140625" style="0" customWidth="1"/>
  </cols>
  <sheetData>
    <row r="1" spans="1:18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5" t="s">
        <v>446</v>
      </c>
      <c r="R1" s="46" t="s">
        <v>98</v>
      </c>
    </row>
    <row r="2" spans="1:18" ht="15" customHeight="1">
      <c r="A2" s="3" t="s">
        <v>492</v>
      </c>
      <c r="B2" s="4" t="s">
        <v>480</v>
      </c>
      <c r="C2" s="5">
        <v>-0.55</v>
      </c>
      <c r="D2" s="5">
        <v>11</v>
      </c>
      <c r="E2" s="5">
        <v>-16</v>
      </c>
      <c r="F2" s="13">
        <v>5</v>
      </c>
      <c r="G2" s="13">
        <v>19</v>
      </c>
      <c r="H2" s="13">
        <v>7</v>
      </c>
      <c r="I2" s="13">
        <v>12</v>
      </c>
      <c r="J2" s="13"/>
      <c r="K2" s="13">
        <v>1</v>
      </c>
      <c r="L2" s="13">
        <v>23</v>
      </c>
      <c r="M2" s="13">
        <v>10</v>
      </c>
      <c r="N2" s="47">
        <v>52.9</v>
      </c>
      <c r="O2" s="47">
        <v>18.9</v>
      </c>
      <c r="P2" s="47">
        <v>34</v>
      </c>
      <c r="Q2" s="14">
        <v>24</v>
      </c>
      <c r="R2" s="48">
        <v>58</v>
      </c>
    </row>
    <row r="3" spans="1:18" ht="15" customHeight="1">
      <c r="A3" s="6" t="s">
        <v>493</v>
      </c>
      <c r="B3" s="7" t="s">
        <v>481</v>
      </c>
      <c r="C3" s="8">
        <v>2.1</v>
      </c>
      <c r="D3" s="8">
        <v>10</v>
      </c>
      <c r="E3" s="8">
        <v>-7</v>
      </c>
      <c r="F3" s="14">
        <v>3</v>
      </c>
      <c r="G3" s="14">
        <v>19</v>
      </c>
      <c r="H3" s="14">
        <v>8</v>
      </c>
      <c r="I3" s="14">
        <v>11</v>
      </c>
      <c r="J3" s="14">
        <v>5</v>
      </c>
      <c r="K3" s="14">
        <v>1</v>
      </c>
      <c r="L3" s="14">
        <v>19</v>
      </c>
      <c r="M3" s="14">
        <v>2</v>
      </c>
      <c r="N3" s="47">
        <v>88.2</v>
      </c>
      <c r="O3" s="47">
        <v>66.2</v>
      </c>
      <c r="P3" s="47">
        <v>22</v>
      </c>
      <c r="Q3" s="14">
        <v>9</v>
      </c>
      <c r="R3" s="48">
        <v>72</v>
      </c>
    </row>
    <row r="4" spans="1:18" ht="15" customHeight="1">
      <c r="A4" s="6" t="s">
        <v>494</v>
      </c>
      <c r="B4" s="7" t="s">
        <v>482</v>
      </c>
      <c r="C4" s="8">
        <v>2.6</v>
      </c>
      <c r="D4" s="8">
        <v>13</v>
      </c>
      <c r="E4" s="8">
        <v>-6</v>
      </c>
      <c r="F4" s="14">
        <v>5</v>
      </c>
      <c r="G4" s="14">
        <v>15</v>
      </c>
      <c r="H4" s="14">
        <v>11</v>
      </c>
      <c r="I4" s="14">
        <v>4</v>
      </c>
      <c r="J4" s="14">
        <v>1</v>
      </c>
      <c r="K4" s="14"/>
      <c r="L4" s="14">
        <v>18</v>
      </c>
      <c r="M4" s="14">
        <v>1</v>
      </c>
      <c r="N4" s="47">
        <v>45.4</v>
      </c>
      <c r="O4" s="47">
        <v>34.2</v>
      </c>
      <c r="P4" s="47">
        <v>11.2</v>
      </c>
      <c r="Q4" s="14">
        <v>8</v>
      </c>
      <c r="R4" s="48">
        <v>86</v>
      </c>
    </row>
    <row r="5" spans="1:18" ht="15" customHeight="1">
      <c r="A5" s="6" t="s">
        <v>495</v>
      </c>
      <c r="B5" s="7" t="s">
        <v>483</v>
      </c>
      <c r="C5" s="8">
        <v>6.6</v>
      </c>
      <c r="D5" s="8">
        <v>22</v>
      </c>
      <c r="E5" s="8">
        <v>-3</v>
      </c>
      <c r="F5" s="14">
        <v>8</v>
      </c>
      <c r="G5" s="14">
        <v>17</v>
      </c>
      <c r="H5" s="14">
        <v>11</v>
      </c>
      <c r="I5" s="14">
        <v>6</v>
      </c>
      <c r="J5" s="14"/>
      <c r="K5" s="14">
        <v>1</v>
      </c>
      <c r="L5" s="14">
        <v>12</v>
      </c>
      <c r="M5" s="14"/>
      <c r="N5" s="47">
        <v>61</v>
      </c>
      <c r="O5" s="47">
        <v>46.5</v>
      </c>
      <c r="P5" s="47">
        <v>14.5</v>
      </c>
      <c r="Q5" s="14">
        <v>1</v>
      </c>
      <c r="R5" s="48">
        <v>153</v>
      </c>
    </row>
    <row r="6" spans="1:18" ht="15" customHeight="1">
      <c r="A6" s="6" t="s">
        <v>496</v>
      </c>
      <c r="B6" s="7" t="s">
        <v>484</v>
      </c>
      <c r="C6" s="8">
        <v>11.9</v>
      </c>
      <c r="D6" s="8">
        <v>25</v>
      </c>
      <c r="E6" s="8">
        <v>0</v>
      </c>
      <c r="F6" s="14">
        <v>10</v>
      </c>
      <c r="G6" s="14">
        <v>11</v>
      </c>
      <c r="H6" s="14">
        <v>11</v>
      </c>
      <c r="I6" s="14"/>
      <c r="J6" s="14"/>
      <c r="K6" s="14">
        <v>3</v>
      </c>
      <c r="L6" s="14">
        <v>1</v>
      </c>
      <c r="M6" s="14"/>
      <c r="N6" s="47">
        <v>91.7</v>
      </c>
      <c r="O6" s="47">
        <v>90.5</v>
      </c>
      <c r="P6" s="47">
        <v>1.2</v>
      </c>
      <c r="Q6" s="14"/>
      <c r="R6" s="48">
        <v>199</v>
      </c>
    </row>
    <row r="7" spans="1:18" ht="15" customHeight="1">
      <c r="A7" s="6" t="s">
        <v>497</v>
      </c>
      <c r="B7" s="7" t="s">
        <v>485</v>
      </c>
      <c r="C7" s="8">
        <v>16.3</v>
      </c>
      <c r="D7" s="8">
        <v>30</v>
      </c>
      <c r="E7" s="8">
        <v>7</v>
      </c>
      <c r="F7" s="14">
        <v>6</v>
      </c>
      <c r="G7" s="14">
        <v>15</v>
      </c>
      <c r="H7" s="14">
        <v>15</v>
      </c>
      <c r="I7" s="14"/>
      <c r="J7" s="14"/>
      <c r="K7" s="14">
        <v>5</v>
      </c>
      <c r="L7" s="14"/>
      <c r="M7" s="14"/>
      <c r="N7" s="47">
        <v>123.8</v>
      </c>
      <c r="O7" s="47">
        <v>123.8</v>
      </c>
      <c r="P7" s="47"/>
      <c r="Q7" s="14"/>
      <c r="R7" s="48">
        <v>190</v>
      </c>
    </row>
    <row r="8" spans="1:18" ht="15" customHeight="1">
      <c r="A8" s="6" t="s">
        <v>498</v>
      </c>
      <c r="B8" s="7" t="s">
        <v>486</v>
      </c>
      <c r="C8" s="8">
        <v>17.4</v>
      </c>
      <c r="D8" s="8">
        <v>27</v>
      </c>
      <c r="E8" s="8">
        <v>7</v>
      </c>
      <c r="F8" s="14">
        <v>8</v>
      </c>
      <c r="G8" s="14">
        <v>15</v>
      </c>
      <c r="H8" s="14">
        <v>15</v>
      </c>
      <c r="I8" s="14"/>
      <c r="J8" s="14"/>
      <c r="K8" s="14">
        <v>6</v>
      </c>
      <c r="L8" s="14"/>
      <c r="M8" s="14"/>
      <c r="N8" s="47">
        <v>136.2</v>
      </c>
      <c r="O8" s="47">
        <v>136.2</v>
      </c>
      <c r="P8" s="47"/>
      <c r="Q8" s="14"/>
      <c r="R8" s="48">
        <v>188</v>
      </c>
    </row>
    <row r="9" spans="1:18" ht="15" customHeight="1">
      <c r="A9" s="6" t="s">
        <v>499</v>
      </c>
      <c r="B9" s="7" t="s">
        <v>487</v>
      </c>
      <c r="C9" s="8">
        <v>16.1</v>
      </c>
      <c r="D9" s="8">
        <v>30</v>
      </c>
      <c r="E9" s="8">
        <v>5</v>
      </c>
      <c r="F9" s="14">
        <v>11</v>
      </c>
      <c r="G9" s="14">
        <v>10</v>
      </c>
      <c r="H9" s="14">
        <v>10</v>
      </c>
      <c r="I9" s="14"/>
      <c r="J9" s="14"/>
      <c r="K9" s="14">
        <v>2</v>
      </c>
      <c r="L9" s="14"/>
      <c r="M9" s="14"/>
      <c r="N9" s="47">
        <v>35.1</v>
      </c>
      <c r="O9" s="47">
        <v>35.1</v>
      </c>
      <c r="P9" s="47"/>
      <c r="Q9" s="14"/>
      <c r="R9" s="48">
        <v>221</v>
      </c>
    </row>
    <row r="10" spans="1:18" ht="15" customHeight="1">
      <c r="A10" s="6" t="s">
        <v>500</v>
      </c>
      <c r="B10" s="7" t="s">
        <v>488</v>
      </c>
      <c r="C10" s="8">
        <v>15.5</v>
      </c>
      <c r="D10" s="8">
        <v>29</v>
      </c>
      <c r="E10" s="8">
        <v>4</v>
      </c>
      <c r="F10" s="14">
        <v>13</v>
      </c>
      <c r="G10" s="14">
        <v>6</v>
      </c>
      <c r="H10" s="14">
        <v>6</v>
      </c>
      <c r="I10" s="14"/>
      <c r="J10" s="14"/>
      <c r="K10" s="14">
        <v>1</v>
      </c>
      <c r="L10" s="14"/>
      <c r="M10" s="14"/>
      <c r="N10" s="47">
        <v>101</v>
      </c>
      <c r="O10" s="47">
        <v>101</v>
      </c>
      <c r="P10" s="47"/>
      <c r="Q10" s="14"/>
      <c r="R10" s="48">
        <v>213</v>
      </c>
    </row>
    <row r="11" spans="1:18" ht="15" customHeight="1">
      <c r="A11" s="6" t="s">
        <v>501</v>
      </c>
      <c r="B11" s="7" t="s">
        <v>489</v>
      </c>
      <c r="C11" s="8">
        <v>7.2</v>
      </c>
      <c r="D11" s="8">
        <v>20</v>
      </c>
      <c r="E11" s="8">
        <v>0</v>
      </c>
      <c r="F11" s="14"/>
      <c r="G11" s="14">
        <v>24</v>
      </c>
      <c r="H11" s="14">
        <v>24</v>
      </c>
      <c r="I11" s="14"/>
      <c r="J11" s="14"/>
      <c r="K11" s="14"/>
      <c r="L11" s="14">
        <v>1</v>
      </c>
      <c r="M11" s="14"/>
      <c r="N11" s="47">
        <v>100</v>
      </c>
      <c r="O11" s="47">
        <v>100</v>
      </c>
      <c r="P11" s="47"/>
      <c r="Q11" s="14"/>
      <c r="R11" s="48">
        <v>41</v>
      </c>
    </row>
    <row r="12" spans="1:18" ht="15" customHeight="1">
      <c r="A12" s="6" t="s">
        <v>502</v>
      </c>
      <c r="B12" s="7" t="s">
        <v>490</v>
      </c>
      <c r="C12" s="8">
        <v>2.2</v>
      </c>
      <c r="D12" s="8">
        <v>13</v>
      </c>
      <c r="E12" s="8">
        <v>-8</v>
      </c>
      <c r="F12" s="14">
        <v>5</v>
      </c>
      <c r="G12" s="14">
        <v>15</v>
      </c>
      <c r="H12" s="14">
        <v>10</v>
      </c>
      <c r="I12" s="14">
        <v>5</v>
      </c>
      <c r="J12" s="14"/>
      <c r="K12" s="14"/>
      <c r="L12" s="14">
        <v>18</v>
      </c>
      <c r="M12" s="14">
        <v>3</v>
      </c>
      <c r="N12" s="47">
        <v>49.9</v>
      </c>
      <c r="O12" s="47">
        <v>37.8</v>
      </c>
      <c r="P12" s="47">
        <v>12.1</v>
      </c>
      <c r="Q12" s="14">
        <v>5</v>
      </c>
      <c r="R12" s="48">
        <v>79</v>
      </c>
    </row>
    <row r="13" spans="1:18" ht="15" customHeight="1">
      <c r="A13" s="1" t="s">
        <v>503</v>
      </c>
      <c r="B13" s="2" t="s">
        <v>491</v>
      </c>
      <c r="C13" s="9">
        <v>1.15</v>
      </c>
      <c r="D13" s="9">
        <v>11</v>
      </c>
      <c r="E13" s="9">
        <v>-9</v>
      </c>
      <c r="F13" s="15">
        <v>10</v>
      </c>
      <c r="G13" s="15">
        <v>14</v>
      </c>
      <c r="H13" s="15">
        <v>12</v>
      </c>
      <c r="I13" s="15">
        <v>2</v>
      </c>
      <c r="J13" s="15">
        <v>1</v>
      </c>
      <c r="K13" s="15"/>
      <c r="L13" s="15">
        <v>22</v>
      </c>
      <c r="M13" s="15"/>
      <c r="N13" s="47">
        <v>78.2</v>
      </c>
      <c r="O13" s="47">
        <v>71.2</v>
      </c>
      <c r="P13" s="47">
        <v>7</v>
      </c>
      <c r="Q13" s="14">
        <v>2</v>
      </c>
      <c r="R13" s="48">
        <v>99</v>
      </c>
    </row>
    <row r="14" spans="1:18" ht="24.75" customHeight="1">
      <c r="A14" s="16" t="s">
        <v>37</v>
      </c>
      <c r="B14" s="12"/>
      <c r="C14" s="17">
        <f>AVERAGE(C2:C13)</f>
        <v>8.208333333333334</v>
      </c>
      <c r="D14" s="17">
        <f>AVERAGE(D2:D13)</f>
        <v>20.083333333333332</v>
      </c>
      <c r="E14" s="17">
        <f>AVERAGE(E2:E13)</f>
        <v>-2.1666666666666665</v>
      </c>
      <c r="F14" s="18">
        <f aca="true" t="shared" si="0" ref="F14:R14">SUM(F2:F13)</f>
        <v>84</v>
      </c>
      <c r="G14" s="18">
        <f t="shared" si="0"/>
        <v>180</v>
      </c>
      <c r="H14" s="18">
        <f t="shared" si="0"/>
        <v>140</v>
      </c>
      <c r="I14" s="18">
        <f t="shared" si="0"/>
        <v>40</v>
      </c>
      <c r="J14" s="18">
        <f t="shared" si="0"/>
        <v>7</v>
      </c>
      <c r="K14" s="18">
        <f t="shared" si="0"/>
        <v>20</v>
      </c>
      <c r="L14" s="18">
        <f t="shared" si="0"/>
        <v>114</v>
      </c>
      <c r="M14" s="18">
        <f t="shared" si="0"/>
        <v>16</v>
      </c>
      <c r="N14" s="49">
        <f t="shared" si="0"/>
        <v>963.4000000000001</v>
      </c>
      <c r="O14" s="49">
        <f t="shared" si="0"/>
        <v>861.4</v>
      </c>
      <c r="P14" s="49">
        <f t="shared" si="0"/>
        <v>102</v>
      </c>
      <c r="Q14" s="51">
        <f t="shared" si="0"/>
        <v>49</v>
      </c>
      <c r="R14" s="50">
        <f t="shared" si="0"/>
        <v>1599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8" width="15.7109375" style="0" customWidth="1"/>
    <col min="19" max="16384" width="9.140625" style="0" customWidth="1"/>
  </cols>
  <sheetData>
    <row r="1" spans="1:18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5" t="s">
        <v>446</v>
      </c>
      <c r="R1" s="46" t="s">
        <v>98</v>
      </c>
    </row>
    <row r="2" spans="1:18" ht="15" customHeight="1">
      <c r="A2" s="3" t="s">
        <v>504</v>
      </c>
      <c r="B2" s="4" t="s">
        <v>518</v>
      </c>
      <c r="C2" s="5">
        <v>-4.1</v>
      </c>
      <c r="D2" s="5">
        <v>7</v>
      </c>
      <c r="E2" s="5">
        <v>-18</v>
      </c>
      <c r="F2" s="13">
        <v>9</v>
      </c>
      <c r="G2" s="13">
        <v>16</v>
      </c>
      <c r="H2" s="13"/>
      <c r="I2" s="13">
        <v>16</v>
      </c>
      <c r="J2" s="13">
        <v>1</v>
      </c>
      <c r="K2" s="13">
        <v>1</v>
      </c>
      <c r="L2" s="13">
        <v>31</v>
      </c>
      <c r="M2" s="13">
        <v>24</v>
      </c>
      <c r="N2" s="47">
        <v>56.5</v>
      </c>
      <c r="O2" s="47"/>
      <c r="P2" s="47">
        <v>56.5</v>
      </c>
      <c r="Q2" s="14">
        <v>30</v>
      </c>
      <c r="R2" s="48">
        <v>85</v>
      </c>
    </row>
    <row r="3" spans="1:18" ht="15" customHeight="1">
      <c r="A3" s="6" t="s">
        <v>505</v>
      </c>
      <c r="B3" s="7" t="s">
        <v>519</v>
      </c>
      <c r="C3" s="8">
        <v>1.7</v>
      </c>
      <c r="D3" s="8">
        <v>12</v>
      </c>
      <c r="E3" s="8">
        <v>-8</v>
      </c>
      <c r="F3" s="14">
        <v>7</v>
      </c>
      <c r="G3" s="14">
        <v>16</v>
      </c>
      <c r="H3" s="14">
        <v>11</v>
      </c>
      <c r="I3" s="14">
        <v>5</v>
      </c>
      <c r="J3" s="14">
        <v>3</v>
      </c>
      <c r="K3" s="14"/>
      <c r="L3" s="14">
        <v>19</v>
      </c>
      <c r="M3" s="14">
        <v>4</v>
      </c>
      <c r="N3" s="47">
        <v>46</v>
      </c>
      <c r="O3" s="47">
        <v>39.5</v>
      </c>
      <c r="P3" s="47">
        <v>6.5</v>
      </c>
      <c r="Q3" s="14">
        <v>22</v>
      </c>
      <c r="R3" s="48">
        <v>78</v>
      </c>
    </row>
    <row r="4" spans="1:18" ht="15" customHeight="1">
      <c r="A4" s="6" t="s">
        <v>506</v>
      </c>
      <c r="B4" s="7" t="s">
        <v>520</v>
      </c>
      <c r="C4" s="8">
        <v>5.6</v>
      </c>
      <c r="D4" s="8">
        <v>20</v>
      </c>
      <c r="E4" s="8">
        <v>-4</v>
      </c>
      <c r="F4" s="14">
        <v>6</v>
      </c>
      <c r="G4" s="14">
        <v>15</v>
      </c>
      <c r="H4" s="14">
        <v>13</v>
      </c>
      <c r="I4" s="14">
        <v>2</v>
      </c>
      <c r="J4" s="14">
        <v>1</v>
      </c>
      <c r="K4" s="14"/>
      <c r="L4" s="14">
        <v>13</v>
      </c>
      <c r="M4" s="14"/>
      <c r="N4" s="47">
        <v>81.6</v>
      </c>
      <c r="O4" s="47">
        <v>73.6</v>
      </c>
      <c r="P4" s="47">
        <v>8</v>
      </c>
      <c r="Q4" s="14">
        <v>1</v>
      </c>
      <c r="R4" s="48">
        <v>136</v>
      </c>
    </row>
    <row r="5" spans="1:18" ht="15" customHeight="1">
      <c r="A5" s="6" t="s">
        <v>507</v>
      </c>
      <c r="B5" s="7" t="s">
        <v>521</v>
      </c>
      <c r="C5" s="8">
        <v>6</v>
      </c>
      <c r="D5" s="8">
        <v>21</v>
      </c>
      <c r="E5" s="8">
        <v>-3</v>
      </c>
      <c r="F5" s="14">
        <v>5</v>
      </c>
      <c r="G5" s="14">
        <v>18</v>
      </c>
      <c r="H5" s="14">
        <v>14</v>
      </c>
      <c r="I5" s="14">
        <v>4</v>
      </c>
      <c r="J5" s="14"/>
      <c r="K5" s="14">
        <v>1</v>
      </c>
      <c r="L5" s="14">
        <v>10</v>
      </c>
      <c r="M5" s="14"/>
      <c r="N5" s="47">
        <v>66.6</v>
      </c>
      <c r="O5" s="47">
        <v>54.6</v>
      </c>
      <c r="P5" s="47">
        <v>12</v>
      </c>
      <c r="Q5" s="14">
        <v>2</v>
      </c>
      <c r="R5" s="48">
        <v>113</v>
      </c>
    </row>
    <row r="6" spans="1:18" ht="15" customHeight="1">
      <c r="A6" s="6" t="s">
        <v>508</v>
      </c>
      <c r="B6" s="7" t="s">
        <v>522</v>
      </c>
      <c r="C6" s="8">
        <v>12.5</v>
      </c>
      <c r="D6" s="8">
        <v>28</v>
      </c>
      <c r="E6" s="8">
        <v>-1</v>
      </c>
      <c r="F6" s="14">
        <v>10</v>
      </c>
      <c r="G6" s="14">
        <v>8</v>
      </c>
      <c r="H6" s="14">
        <v>8</v>
      </c>
      <c r="I6" s="14"/>
      <c r="J6" s="14"/>
      <c r="K6" s="14">
        <v>1</v>
      </c>
      <c r="L6" s="14">
        <v>3</v>
      </c>
      <c r="M6" s="14"/>
      <c r="N6" s="47">
        <v>33.2</v>
      </c>
      <c r="O6" s="47">
        <v>33.2</v>
      </c>
      <c r="P6" s="47"/>
      <c r="Q6" s="14"/>
      <c r="R6" s="48">
        <v>206</v>
      </c>
    </row>
    <row r="7" spans="1:18" ht="15" customHeight="1">
      <c r="A7" s="6" t="s">
        <v>509</v>
      </c>
      <c r="B7" s="7" t="s">
        <v>523</v>
      </c>
      <c r="C7" s="8">
        <v>16.2</v>
      </c>
      <c r="D7" s="8">
        <v>30</v>
      </c>
      <c r="E7" s="8">
        <v>5</v>
      </c>
      <c r="F7" s="14">
        <v>11</v>
      </c>
      <c r="G7" s="14">
        <v>14</v>
      </c>
      <c r="H7" s="14">
        <v>14</v>
      </c>
      <c r="I7" s="14"/>
      <c r="J7" s="14"/>
      <c r="K7" s="14">
        <v>5</v>
      </c>
      <c r="L7" s="14"/>
      <c r="M7" s="14"/>
      <c r="N7" s="47">
        <v>82.7</v>
      </c>
      <c r="O7" s="47">
        <v>82.7</v>
      </c>
      <c r="P7" s="47"/>
      <c r="Q7" s="14"/>
      <c r="R7" s="48">
        <v>243</v>
      </c>
    </row>
    <row r="8" spans="1:18" ht="15" customHeight="1">
      <c r="A8" s="6" t="s">
        <v>510</v>
      </c>
      <c r="B8" s="7" t="s">
        <v>524</v>
      </c>
      <c r="C8" s="8">
        <v>17.3</v>
      </c>
      <c r="D8" s="8">
        <v>29</v>
      </c>
      <c r="E8" s="8">
        <v>6</v>
      </c>
      <c r="F8" s="14">
        <v>5</v>
      </c>
      <c r="G8" s="14">
        <v>19</v>
      </c>
      <c r="H8" s="14">
        <v>19</v>
      </c>
      <c r="I8" s="14"/>
      <c r="J8" s="14"/>
      <c r="K8" s="14">
        <v>4</v>
      </c>
      <c r="L8" s="14"/>
      <c r="M8" s="14"/>
      <c r="N8" s="47">
        <v>140.1</v>
      </c>
      <c r="O8" s="47">
        <v>140.1</v>
      </c>
      <c r="P8" s="47"/>
      <c r="Q8" s="14"/>
      <c r="R8" s="48">
        <v>186</v>
      </c>
    </row>
    <row r="9" spans="1:18" ht="15" customHeight="1">
      <c r="A9" s="6" t="s">
        <v>511</v>
      </c>
      <c r="B9" s="7" t="s">
        <v>525</v>
      </c>
      <c r="C9" s="8">
        <v>16.8</v>
      </c>
      <c r="D9" s="8">
        <v>28</v>
      </c>
      <c r="E9" s="8">
        <v>3</v>
      </c>
      <c r="F9" s="14">
        <v>10</v>
      </c>
      <c r="G9" s="14">
        <v>15</v>
      </c>
      <c r="H9" s="14">
        <v>15</v>
      </c>
      <c r="I9" s="14"/>
      <c r="J9" s="14"/>
      <c r="K9" s="14">
        <v>5</v>
      </c>
      <c r="L9" s="14"/>
      <c r="M9" s="14"/>
      <c r="N9" s="47">
        <v>107.3</v>
      </c>
      <c r="O9" s="47">
        <v>107.3</v>
      </c>
      <c r="P9" s="47"/>
      <c r="Q9" s="14"/>
      <c r="R9" s="48">
        <v>217</v>
      </c>
    </row>
    <row r="10" spans="1:18" ht="15" customHeight="1">
      <c r="A10" s="6" t="s">
        <v>512</v>
      </c>
      <c r="B10" s="7" t="s">
        <v>526</v>
      </c>
      <c r="C10" s="8">
        <v>11.4</v>
      </c>
      <c r="D10" s="8">
        <v>21</v>
      </c>
      <c r="E10" s="8">
        <v>2</v>
      </c>
      <c r="F10" s="14">
        <v>4</v>
      </c>
      <c r="G10" s="14">
        <v>15</v>
      </c>
      <c r="H10" s="14">
        <v>15</v>
      </c>
      <c r="I10" s="14"/>
      <c r="J10" s="14"/>
      <c r="K10" s="14"/>
      <c r="L10" s="14"/>
      <c r="M10" s="14"/>
      <c r="N10" s="47">
        <v>55.2</v>
      </c>
      <c r="O10" s="47">
        <v>55.2</v>
      </c>
      <c r="P10" s="47"/>
      <c r="Q10" s="14"/>
      <c r="R10" s="48">
        <v>110</v>
      </c>
    </row>
    <row r="11" spans="1:18" ht="15" customHeight="1">
      <c r="A11" s="6" t="s">
        <v>513</v>
      </c>
      <c r="B11" s="7" t="s">
        <v>527</v>
      </c>
      <c r="C11" s="8">
        <v>10</v>
      </c>
      <c r="D11" s="8">
        <v>25</v>
      </c>
      <c r="E11" s="8">
        <v>1</v>
      </c>
      <c r="F11" s="14">
        <v>6</v>
      </c>
      <c r="G11" s="14">
        <v>21</v>
      </c>
      <c r="H11" s="14">
        <v>21</v>
      </c>
      <c r="I11" s="14"/>
      <c r="J11" s="14">
        <v>2</v>
      </c>
      <c r="K11" s="14">
        <v>1</v>
      </c>
      <c r="L11" s="14"/>
      <c r="M11" s="14"/>
      <c r="N11" s="47">
        <v>142.6</v>
      </c>
      <c r="O11" s="47">
        <v>142.6</v>
      </c>
      <c r="P11" s="47"/>
      <c r="Q11" s="14"/>
      <c r="R11" s="48">
        <v>90</v>
      </c>
    </row>
    <row r="12" spans="1:18" ht="15" customHeight="1">
      <c r="A12" s="6" t="s">
        <v>514</v>
      </c>
      <c r="B12" s="7" t="s">
        <v>517</v>
      </c>
      <c r="C12" s="8">
        <v>4</v>
      </c>
      <c r="D12" s="8">
        <v>13</v>
      </c>
      <c r="E12" s="8">
        <v>-3</v>
      </c>
      <c r="F12" s="14"/>
      <c r="G12" s="14">
        <v>20</v>
      </c>
      <c r="H12" s="14">
        <v>16</v>
      </c>
      <c r="I12" s="14">
        <v>4</v>
      </c>
      <c r="J12" s="14"/>
      <c r="K12" s="14">
        <v>1</v>
      </c>
      <c r="L12" s="14">
        <v>13</v>
      </c>
      <c r="M12" s="14"/>
      <c r="N12" s="47">
        <v>106.6</v>
      </c>
      <c r="O12" s="47">
        <v>86.1</v>
      </c>
      <c r="P12" s="47">
        <v>20.5</v>
      </c>
      <c r="Q12" s="14">
        <v>3</v>
      </c>
      <c r="R12" s="48">
        <v>44</v>
      </c>
    </row>
    <row r="13" spans="1:18" ht="15" customHeight="1">
      <c r="A13" s="1" t="s">
        <v>515</v>
      </c>
      <c r="B13" s="2" t="s">
        <v>516</v>
      </c>
      <c r="C13" s="9">
        <v>1.1</v>
      </c>
      <c r="D13" s="9">
        <v>10</v>
      </c>
      <c r="E13" s="9">
        <v>-10</v>
      </c>
      <c r="F13" s="15">
        <v>2</v>
      </c>
      <c r="G13" s="15">
        <v>18</v>
      </c>
      <c r="H13" s="15">
        <v>6</v>
      </c>
      <c r="I13" s="15">
        <v>12</v>
      </c>
      <c r="J13" s="15">
        <v>3</v>
      </c>
      <c r="K13" s="15"/>
      <c r="L13" s="15">
        <v>22</v>
      </c>
      <c r="M13" s="15">
        <v>6</v>
      </c>
      <c r="N13" s="47">
        <v>74</v>
      </c>
      <c r="O13" s="47">
        <v>45</v>
      </c>
      <c r="P13" s="47">
        <v>29</v>
      </c>
      <c r="Q13" s="14">
        <v>13</v>
      </c>
      <c r="R13" s="48">
        <v>53</v>
      </c>
    </row>
    <row r="14" spans="1:18" ht="24.75" customHeight="1">
      <c r="A14" s="16" t="s">
        <v>37</v>
      </c>
      <c r="B14" s="12"/>
      <c r="C14" s="17">
        <f>AVERAGE(C2:C13)</f>
        <v>8.208333333333334</v>
      </c>
      <c r="D14" s="17">
        <f>AVERAGE(D2:D13)</f>
        <v>20.333333333333332</v>
      </c>
      <c r="E14" s="17">
        <f>AVERAGE(E2:E13)</f>
        <v>-2.5</v>
      </c>
      <c r="F14" s="18">
        <f aca="true" t="shared" si="0" ref="F14:R14">SUM(F2:F13)</f>
        <v>75</v>
      </c>
      <c r="G14" s="18">
        <f t="shared" si="0"/>
        <v>195</v>
      </c>
      <c r="H14" s="18">
        <f t="shared" si="0"/>
        <v>152</v>
      </c>
      <c r="I14" s="18">
        <f t="shared" si="0"/>
        <v>43</v>
      </c>
      <c r="J14" s="18">
        <f t="shared" si="0"/>
        <v>10</v>
      </c>
      <c r="K14" s="18">
        <f t="shared" si="0"/>
        <v>19</v>
      </c>
      <c r="L14" s="18">
        <f t="shared" si="0"/>
        <v>111</v>
      </c>
      <c r="M14" s="18">
        <f t="shared" si="0"/>
        <v>34</v>
      </c>
      <c r="N14" s="49">
        <f t="shared" si="0"/>
        <v>992.4</v>
      </c>
      <c r="O14" s="49">
        <f t="shared" si="0"/>
        <v>859.9</v>
      </c>
      <c r="P14" s="49">
        <f t="shared" si="0"/>
        <v>132.5</v>
      </c>
      <c r="Q14" s="51">
        <f t="shared" si="0"/>
        <v>71</v>
      </c>
      <c r="R14" s="50">
        <f t="shared" si="0"/>
        <v>1561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77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3" width="15.7109375" style="0" customWidth="1"/>
    <col min="14" max="16384" width="9.140625" style="0" customWidth="1"/>
  </cols>
  <sheetData>
    <row r="1" spans="1:55" ht="24.75" customHeight="1">
      <c r="A1" s="21" t="s">
        <v>0</v>
      </c>
      <c r="B1" s="22" t="s">
        <v>1</v>
      </c>
      <c r="C1" s="21" t="s">
        <v>31</v>
      </c>
      <c r="D1" s="21" t="s">
        <v>34</v>
      </c>
      <c r="E1" s="21" t="s">
        <v>35</v>
      </c>
      <c r="F1" s="21" t="s">
        <v>32</v>
      </c>
      <c r="G1" s="21" t="s">
        <v>33</v>
      </c>
      <c r="H1" s="21" t="s">
        <v>2</v>
      </c>
      <c r="I1" s="21" t="s">
        <v>3</v>
      </c>
      <c r="J1" s="21" t="s">
        <v>36</v>
      </c>
      <c r="K1" s="21" t="s">
        <v>4</v>
      </c>
      <c r="L1" s="21" t="s">
        <v>5</v>
      </c>
      <c r="M1" s="23" t="s">
        <v>6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</row>
    <row r="2" spans="1:55" ht="15" customHeight="1">
      <c r="A2" s="24" t="s">
        <v>23</v>
      </c>
      <c r="B2" s="25" t="s">
        <v>24</v>
      </c>
      <c r="C2" s="26">
        <v>-1.6</v>
      </c>
      <c r="D2" s="26">
        <v>7</v>
      </c>
      <c r="E2" s="26">
        <v>-20</v>
      </c>
      <c r="F2" s="27">
        <v>8</v>
      </c>
      <c r="G2" s="27">
        <v>16</v>
      </c>
      <c r="H2" s="27">
        <v>5</v>
      </c>
      <c r="I2" s="27">
        <v>11</v>
      </c>
      <c r="J2" s="27">
        <v>5</v>
      </c>
      <c r="K2" s="27">
        <v>1</v>
      </c>
      <c r="L2" s="27">
        <v>22</v>
      </c>
      <c r="M2" s="28">
        <v>16</v>
      </c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</row>
    <row r="3" spans="1:55" ht="15" customHeight="1">
      <c r="A3" s="29" t="s">
        <v>25</v>
      </c>
      <c r="B3" s="30" t="s">
        <v>26</v>
      </c>
      <c r="C3" s="20">
        <v>2.5</v>
      </c>
      <c r="D3" s="20">
        <v>12</v>
      </c>
      <c r="E3" s="20">
        <v>-5</v>
      </c>
      <c r="F3" s="31">
        <v>5</v>
      </c>
      <c r="G3" s="31">
        <v>22</v>
      </c>
      <c r="H3" s="31">
        <v>10</v>
      </c>
      <c r="I3" s="31">
        <v>12</v>
      </c>
      <c r="J3" s="31">
        <v>2</v>
      </c>
      <c r="K3" s="31"/>
      <c r="L3" s="31">
        <v>13</v>
      </c>
      <c r="M3" s="32">
        <v>2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</row>
    <row r="4" spans="1:55" ht="15" customHeight="1">
      <c r="A4" s="29" t="s">
        <v>21</v>
      </c>
      <c r="B4" s="30" t="s">
        <v>22</v>
      </c>
      <c r="C4" s="20">
        <v>3.2</v>
      </c>
      <c r="D4" s="20">
        <v>12</v>
      </c>
      <c r="E4" s="20">
        <v>-3</v>
      </c>
      <c r="F4" s="31">
        <v>4</v>
      </c>
      <c r="G4" s="31">
        <v>23</v>
      </c>
      <c r="H4" s="31">
        <v>11</v>
      </c>
      <c r="I4" s="31">
        <v>12</v>
      </c>
      <c r="J4" s="31">
        <v>4</v>
      </c>
      <c r="K4" s="31">
        <v>1</v>
      </c>
      <c r="L4" s="31">
        <v>10</v>
      </c>
      <c r="M4" s="32">
        <v>2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</row>
    <row r="5" spans="1:55" ht="15" customHeight="1">
      <c r="A5" s="29" t="s">
        <v>19</v>
      </c>
      <c r="B5" s="30" t="s">
        <v>20</v>
      </c>
      <c r="C5" s="20">
        <v>11.2</v>
      </c>
      <c r="D5" s="20">
        <v>24</v>
      </c>
      <c r="E5" s="20">
        <v>-2</v>
      </c>
      <c r="F5" s="31">
        <v>13</v>
      </c>
      <c r="G5" s="31">
        <v>10</v>
      </c>
      <c r="H5" s="31">
        <v>10</v>
      </c>
      <c r="I5" s="31"/>
      <c r="J5" s="31">
        <v>1</v>
      </c>
      <c r="K5" s="31">
        <v>1</v>
      </c>
      <c r="L5" s="31">
        <v>3</v>
      </c>
      <c r="M5" s="32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</row>
    <row r="6" spans="1:55" ht="15" customHeight="1">
      <c r="A6" s="29" t="s">
        <v>17</v>
      </c>
      <c r="B6" s="30" t="s">
        <v>18</v>
      </c>
      <c r="C6" s="20">
        <v>14.1</v>
      </c>
      <c r="D6" s="20">
        <v>27</v>
      </c>
      <c r="E6" s="20">
        <v>3</v>
      </c>
      <c r="F6" s="31">
        <v>14</v>
      </c>
      <c r="G6" s="31">
        <v>12</v>
      </c>
      <c r="H6" s="31">
        <v>12</v>
      </c>
      <c r="I6" s="31"/>
      <c r="J6" s="31">
        <v>2</v>
      </c>
      <c r="K6" s="31">
        <v>3</v>
      </c>
      <c r="L6" s="31"/>
      <c r="M6" s="32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</row>
    <row r="7" spans="1:55" ht="15" customHeight="1">
      <c r="A7" s="29" t="s">
        <v>15</v>
      </c>
      <c r="B7" s="30" t="s">
        <v>16</v>
      </c>
      <c r="C7" s="20">
        <v>16.2</v>
      </c>
      <c r="D7" s="20">
        <v>31</v>
      </c>
      <c r="E7" s="20">
        <v>5</v>
      </c>
      <c r="F7" s="31">
        <v>13</v>
      </c>
      <c r="G7" s="31">
        <v>12</v>
      </c>
      <c r="H7" s="31">
        <v>12</v>
      </c>
      <c r="I7" s="31"/>
      <c r="J7" s="31"/>
      <c r="K7" s="31">
        <v>4</v>
      </c>
      <c r="L7" s="31"/>
      <c r="M7" s="32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</row>
    <row r="8" spans="1:55" ht="15" customHeight="1">
      <c r="A8" s="29" t="s">
        <v>13</v>
      </c>
      <c r="B8" s="30" t="s">
        <v>14</v>
      </c>
      <c r="C8" s="20">
        <v>15</v>
      </c>
      <c r="D8" s="20">
        <v>25</v>
      </c>
      <c r="E8" s="20">
        <v>9</v>
      </c>
      <c r="F8" s="31">
        <v>2</v>
      </c>
      <c r="G8" s="31">
        <v>19</v>
      </c>
      <c r="H8" s="31">
        <v>19</v>
      </c>
      <c r="I8" s="31"/>
      <c r="J8" s="31">
        <v>1</v>
      </c>
      <c r="K8" s="31">
        <v>2</v>
      </c>
      <c r="L8" s="31"/>
      <c r="M8" s="32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</row>
    <row r="9" spans="1:55" ht="15" customHeight="1">
      <c r="A9" s="29" t="s">
        <v>11</v>
      </c>
      <c r="B9" s="30" t="s">
        <v>12</v>
      </c>
      <c r="C9" s="20">
        <v>17.8</v>
      </c>
      <c r="D9" s="20">
        <v>29</v>
      </c>
      <c r="E9" s="20">
        <v>8</v>
      </c>
      <c r="F9" s="31">
        <v>13</v>
      </c>
      <c r="G9" s="31">
        <v>11</v>
      </c>
      <c r="H9" s="31">
        <v>11</v>
      </c>
      <c r="I9" s="31"/>
      <c r="J9" s="31"/>
      <c r="K9" s="31">
        <v>5</v>
      </c>
      <c r="L9" s="31"/>
      <c r="M9" s="32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</row>
    <row r="10" spans="1:55" ht="15" customHeight="1">
      <c r="A10" s="29" t="s">
        <v>9</v>
      </c>
      <c r="B10" s="30" t="s">
        <v>10</v>
      </c>
      <c r="C10" s="20">
        <v>13.1</v>
      </c>
      <c r="D10" s="20">
        <v>23</v>
      </c>
      <c r="E10" s="20">
        <v>3</v>
      </c>
      <c r="F10" s="31">
        <v>13</v>
      </c>
      <c r="G10" s="31">
        <v>11</v>
      </c>
      <c r="H10" s="31">
        <v>11</v>
      </c>
      <c r="I10" s="31"/>
      <c r="J10" s="31"/>
      <c r="K10" s="31">
        <v>4</v>
      </c>
      <c r="L10" s="31">
        <v>1</v>
      </c>
      <c r="M10" s="3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</row>
    <row r="11" spans="1:55" ht="15" customHeight="1">
      <c r="A11" s="29" t="s">
        <v>7</v>
      </c>
      <c r="B11" s="30" t="s">
        <v>8</v>
      </c>
      <c r="C11" s="20">
        <v>10.3</v>
      </c>
      <c r="D11" s="20">
        <v>19</v>
      </c>
      <c r="E11" s="20">
        <v>4</v>
      </c>
      <c r="F11" s="31">
        <v>7</v>
      </c>
      <c r="G11" s="31">
        <v>17</v>
      </c>
      <c r="H11" s="31">
        <v>17</v>
      </c>
      <c r="I11" s="31"/>
      <c r="J11" s="31">
        <v>5</v>
      </c>
      <c r="K11" s="31"/>
      <c r="L11" s="31"/>
      <c r="M11" s="3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</row>
    <row r="12" spans="1:55" ht="15" customHeight="1">
      <c r="A12" s="29" t="s">
        <v>27</v>
      </c>
      <c r="B12" s="30" t="s">
        <v>28</v>
      </c>
      <c r="C12" s="20">
        <v>5</v>
      </c>
      <c r="D12" s="20">
        <v>10</v>
      </c>
      <c r="E12" s="20">
        <v>-1</v>
      </c>
      <c r="F12" s="31">
        <v>9</v>
      </c>
      <c r="G12" s="31">
        <v>14</v>
      </c>
      <c r="H12" s="31">
        <v>14</v>
      </c>
      <c r="I12" s="31"/>
      <c r="J12" s="31">
        <v>1</v>
      </c>
      <c r="K12" s="31"/>
      <c r="L12" s="31">
        <v>4</v>
      </c>
      <c r="M12" s="3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</row>
    <row r="13" spans="1:55" ht="15" customHeight="1">
      <c r="A13" s="33" t="s">
        <v>29</v>
      </c>
      <c r="B13" s="34" t="s">
        <v>30</v>
      </c>
      <c r="C13" s="35">
        <v>1.4</v>
      </c>
      <c r="D13" s="35">
        <v>10</v>
      </c>
      <c r="E13" s="35">
        <v>-11</v>
      </c>
      <c r="F13" s="36">
        <v>11</v>
      </c>
      <c r="G13" s="36">
        <v>14</v>
      </c>
      <c r="H13" s="36">
        <v>8</v>
      </c>
      <c r="I13" s="36">
        <v>6</v>
      </c>
      <c r="J13" s="36">
        <v>3</v>
      </c>
      <c r="K13" s="36"/>
      <c r="L13" s="36">
        <v>19</v>
      </c>
      <c r="M13" s="37">
        <v>6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</row>
    <row r="14" spans="1:55" ht="24.75" customHeight="1">
      <c r="A14" s="38" t="s">
        <v>37</v>
      </c>
      <c r="B14" s="39"/>
      <c r="C14" s="40">
        <f>AVERAGE(C2:C13)</f>
        <v>9.016666666666666</v>
      </c>
      <c r="D14" s="40">
        <f>AVERAGE(D2:D13)</f>
        <v>19.083333333333332</v>
      </c>
      <c r="E14" s="40">
        <f>AVERAGE(E2:E13)</f>
        <v>-0.8333333333333334</v>
      </c>
      <c r="F14" s="41">
        <f aca="true" t="shared" si="0" ref="F14:M14">SUM(F2:F13)</f>
        <v>112</v>
      </c>
      <c r="G14" s="41">
        <f t="shared" si="0"/>
        <v>181</v>
      </c>
      <c r="H14" s="41">
        <f t="shared" si="0"/>
        <v>140</v>
      </c>
      <c r="I14" s="41">
        <f t="shared" si="0"/>
        <v>41</v>
      </c>
      <c r="J14" s="41">
        <f t="shared" si="0"/>
        <v>24</v>
      </c>
      <c r="K14" s="41">
        <f t="shared" si="0"/>
        <v>21</v>
      </c>
      <c r="L14" s="41">
        <f t="shared" si="0"/>
        <v>72</v>
      </c>
      <c r="M14" s="42">
        <f t="shared" si="0"/>
        <v>26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</row>
    <row r="15" spans="1:55" ht="12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</row>
    <row r="16" spans="1:55" ht="12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</row>
    <row r="17" spans="1:55" ht="12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</row>
    <row r="18" spans="1:55" ht="12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</row>
    <row r="19" spans="1:55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</row>
    <row r="20" spans="1:55" ht="12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</row>
    <row r="21" spans="1:55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</row>
    <row r="22" spans="1:55" ht="12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</row>
    <row r="23" spans="1:55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</row>
    <row r="24" spans="1:55" ht="12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</row>
    <row r="25" spans="1:55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</row>
    <row r="26" spans="1:55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</row>
    <row r="27" spans="1:55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</row>
    <row r="28" spans="1:55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</row>
    <row r="29" spans="1:5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</row>
    <row r="30" spans="1:55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</row>
    <row r="31" spans="1:55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</row>
    <row r="32" spans="1:55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</row>
    <row r="33" spans="1:55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</row>
    <row r="34" spans="1:55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</row>
    <row r="35" spans="1:55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</row>
    <row r="36" spans="1:55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</row>
    <row r="37" spans="1:55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</row>
    <row r="38" spans="1:55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</row>
    <row r="39" spans="1:55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</row>
    <row r="40" spans="1:55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</row>
    <row r="41" spans="1:55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</row>
    <row r="42" spans="1:55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</row>
    <row r="43" spans="1:55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</row>
    <row r="44" spans="1:55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</row>
    <row r="45" spans="1:55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</row>
    <row r="46" spans="1:55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</row>
    <row r="47" spans="1:55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</row>
    <row r="48" spans="1:55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</row>
    <row r="49" spans="1:55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</row>
    <row r="50" spans="1:55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</row>
    <row r="51" spans="1:55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</row>
    <row r="52" spans="1:55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</row>
    <row r="53" spans="1:55" s="19" customFormat="1" ht="24.75" customHeight="1">
      <c r="A53" s="58" t="s">
        <v>85</v>
      </c>
      <c r="B53" s="59"/>
      <c r="C53" s="59"/>
      <c r="D53" s="59"/>
      <c r="E53" s="59"/>
      <c r="F53" s="59"/>
      <c r="G53" s="59"/>
      <c r="H53" s="59"/>
      <c r="I53" s="60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</row>
    <row r="54" spans="1:55" s="19" customFormat="1" ht="15" customHeight="1">
      <c r="A54" s="52" t="s">
        <v>86</v>
      </c>
      <c r="B54" s="61"/>
      <c r="C54" s="61"/>
      <c r="D54" s="61"/>
      <c r="E54" s="61"/>
      <c r="F54" s="61"/>
      <c r="G54" s="61"/>
      <c r="H54" s="61"/>
      <c r="I54" s="62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</row>
    <row r="55" spans="1:55" s="19" customFormat="1" ht="15" customHeight="1">
      <c r="A55" s="52" t="s">
        <v>87</v>
      </c>
      <c r="B55" s="53"/>
      <c r="C55" s="53"/>
      <c r="D55" s="53"/>
      <c r="E55" s="53"/>
      <c r="F55" s="53"/>
      <c r="G55" s="53"/>
      <c r="H55" s="53"/>
      <c r="I55" s="5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</row>
    <row r="56" spans="1:55" s="19" customFormat="1" ht="15" customHeight="1">
      <c r="A56" s="52" t="s">
        <v>88</v>
      </c>
      <c r="B56" s="53"/>
      <c r="C56" s="53"/>
      <c r="D56" s="53"/>
      <c r="E56" s="53"/>
      <c r="F56" s="53"/>
      <c r="G56" s="53"/>
      <c r="H56" s="53"/>
      <c r="I56" s="5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</row>
    <row r="57" spans="1:55" s="19" customFormat="1" ht="15" customHeight="1">
      <c r="A57" s="52" t="s">
        <v>89</v>
      </c>
      <c r="B57" s="53"/>
      <c r="C57" s="53"/>
      <c r="D57" s="53"/>
      <c r="E57" s="53"/>
      <c r="F57" s="53"/>
      <c r="G57" s="53"/>
      <c r="H57" s="53"/>
      <c r="I57" s="5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</row>
    <row r="58" spans="1:55" s="19" customFormat="1" ht="15" customHeight="1">
      <c r="A58" s="52" t="s">
        <v>90</v>
      </c>
      <c r="B58" s="53"/>
      <c r="C58" s="53"/>
      <c r="D58" s="53"/>
      <c r="E58" s="53"/>
      <c r="F58" s="53"/>
      <c r="G58" s="53"/>
      <c r="H58" s="53"/>
      <c r="I58" s="5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</row>
    <row r="59" spans="1:55" s="19" customFormat="1" ht="15" customHeight="1">
      <c r="A59" s="52" t="s">
        <v>91</v>
      </c>
      <c r="B59" s="53"/>
      <c r="C59" s="53"/>
      <c r="D59" s="53"/>
      <c r="E59" s="53"/>
      <c r="F59" s="53"/>
      <c r="G59" s="53"/>
      <c r="H59" s="53"/>
      <c r="I59" s="5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</row>
    <row r="60" spans="1:55" s="19" customFormat="1" ht="15" customHeight="1">
      <c r="A60" s="52" t="s">
        <v>92</v>
      </c>
      <c r="B60" s="53"/>
      <c r="C60" s="53"/>
      <c r="D60" s="53"/>
      <c r="E60" s="53"/>
      <c r="F60" s="53"/>
      <c r="G60" s="53"/>
      <c r="H60" s="53"/>
      <c r="I60" s="5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</row>
    <row r="61" spans="1:55" s="19" customFormat="1" ht="15" customHeight="1">
      <c r="A61" s="52" t="s">
        <v>94</v>
      </c>
      <c r="B61" s="53"/>
      <c r="C61" s="53"/>
      <c r="D61" s="53"/>
      <c r="E61" s="53"/>
      <c r="F61" s="53"/>
      <c r="G61" s="53"/>
      <c r="H61" s="53"/>
      <c r="I61" s="5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</row>
    <row r="62" spans="1:55" s="19" customFormat="1" ht="15" customHeight="1">
      <c r="A62" s="55" t="s">
        <v>93</v>
      </c>
      <c r="B62" s="56"/>
      <c r="C62" s="56"/>
      <c r="D62" s="56"/>
      <c r="E62" s="56"/>
      <c r="F62" s="56"/>
      <c r="G62" s="56"/>
      <c r="H62" s="56"/>
      <c r="I62" s="57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</row>
    <row r="63" spans="1:55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</row>
    <row r="64" spans="1:55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</row>
    <row r="65" spans="1:55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</row>
    <row r="66" spans="1:55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</row>
    <row r="67" spans="1:55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</row>
    <row r="68" spans="1:55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</row>
    <row r="69" spans="1:55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</row>
    <row r="70" spans="1:55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</row>
    <row r="71" spans="1:55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</row>
    <row r="72" spans="1:55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</row>
    <row r="73" spans="1:55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</row>
    <row r="74" spans="1:55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</row>
    <row r="75" spans="1:55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</row>
    <row r="76" spans="1:55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</row>
    <row r="77" spans="1:55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</row>
  </sheetData>
  <sheetProtection password="DFAA" sheet="1" objects="1" scenarios="1"/>
  <mergeCells count="10">
    <mergeCell ref="A61:I61"/>
    <mergeCell ref="A62:I62"/>
    <mergeCell ref="A53:I53"/>
    <mergeCell ref="A56:I56"/>
    <mergeCell ref="A55:I55"/>
    <mergeCell ref="A60:I60"/>
    <mergeCell ref="A59:I59"/>
    <mergeCell ref="A58:I58"/>
    <mergeCell ref="A57:I57"/>
    <mergeCell ref="A54:I54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8" width="15.7109375" style="0" customWidth="1"/>
    <col min="19" max="16384" width="9.140625" style="0" customWidth="1"/>
  </cols>
  <sheetData>
    <row r="1" spans="1:18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5" t="s">
        <v>446</v>
      </c>
      <c r="R1" s="46" t="s">
        <v>98</v>
      </c>
    </row>
    <row r="2" spans="1:18" ht="15" customHeight="1">
      <c r="A2" s="3" t="s">
        <v>528</v>
      </c>
      <c r="B2" s="4" t="s">
        <v>540</v>
      </c>
      <c r="C2" s="5">
        <v>2.4</v>
      </c>
      <c r="D2" s="5">
        <v>10</v>
      </c>
      <c r="E2" s="5">
        <v>-4</v>
      </c>
      <c r="F2" s="13">
        <v>2</v>
      </c>
      <c r="G2" s="13">
        <v>20</v>
      </c>
      <c r="H2" s="13">
        <v>15</v>
      </c>
      <c r="I2" s="13">
        <v>5</v>
      </c>
      <c r="J2" s="13">
        <v>3</v>
      </c>
      <c r="K2" s="13">
        <v>2</v>
      </c>
      <c r="L2" s="13">
        <v>18</v>
      </c>
      <c r="M2" s="13">
        <v>5</v>
      </c>
      <c r="N2" s="47">
        <v>61.1</v>
      </c>
      <c r="O2" s="47">
        <v>46</v>
      </c>
      <c r="P2" s="47">
        <v>15.1</v>
      </c>
      <c r="Q2" s="14">
        <v>8</v>
      </c>
      <c r="R2" s="48">
        <v>47</v>
      </c>
    </row>
    <row r="3" spans="1:18" ht="15" customHeight="1">
      <c r="A3" s="6" t="s">
        <v>529</v>
      </c>
      <c r="B3" s="7" t="s">
        <v>541</v>
      </c>
      <c r="C3" s="8">
        <v>-3.9</v>
      </c>
      <c r="D3" s="8">
        <v>5</v>
      </c>
      <c r="E3" s="8">
        <v>-16</v>
      </c>
      <c r="F3" s="14">
        <v>9</v>
      </c>
      <c r="G3" s="14">
        <v>7</v>
      </c>
      <c r="H3" s="14">
        <v>1</v>
      </c>
      <c r="I3" s="14">
        <v>6</v>
      </c>
      <c r="J3" s="14"/>
      <c r="K3" s="14"/>
      <c r="L3" s="14">
        <v>28</v>
      </c>
      <c r="M3" s="14">
        <v>14</v>
      </c>
      <c r="N3" s="47">
        <v>7.8</v>
      </c>
      <c r="O3" s="47">
        <v>2.2</v>
      </c>
      <c r="P3" s="47">
        <v>5.6</v>
      </c>
      <c r="Q3" s="14">
        <v>10</v>
      </c>
      <c r="R3" s="48">
        <v>128</v>
      </c>
    </row>
    <row r="4" spans="1:18" ht="15" customHeight="1">
      <c r="A4" s="6" t="s">
        <v>530</v>
      </c>
      <c r="B4" s="7" t="s">
        <v>542</v>
      </c>
      <c r="C4" s="8">
        <v>0.6</v>
      </c>
      <c r="D4" s="8">
        <v>15</v>
      </c>
      <c r="E4" s="8">
        <v>-13</v>
      </c>
      <c r="F4" s="14">
        <v>8</v>
      </c>
      <c r="G4" s="14">
        <v>16</v>
      </c>
      <c r="H4" s="14">
        <v>10</v>
      </c>
      <c r="I4" s="14">
        <v>6</v>
      </c>
      <c r="J4" s="14"/>
      <c r="K4" s="14"/>
      <c r="L4" s="14">
        <v>25</v>
      </c>
      <c r="M4" s="14">
        <v>7</v>
      </c>
      <c r="N4" s="47">
        <v>56.7</v>
      </c>
      <c r="O4" s="47">
        <v>38.6</v>
      </c>
      <c r="P4" s="47">
        <v>18.1</v>
      </c>
      <c r="Q4" s="14">
        <v>9</v>
      </c>
      <c r="R4" s="48">
        <v>126</v>
      </c>
    </row>
    <row r="5" spans="1:18" ht="15" customHeight="1">
      <c r="A5" s="6" t="s">
        <v>531</v>
      </c>
      <c r="B5" s="7" t="s">
        <v>543</v>
      </c>
      <c r="C5" s="8">
        <v>11.3</v>
      </c>
      <c r="D5" s="8">
        <v>25</v>
      </c>
      <c r="E5" s="8">
        <v>-2</v>
      </c>
      <c r="F5" s="14">
        <v>12</v>
      </c>
      <c r="G5" s="14">
        <v>11</v>
      </c>
      <c r="H5" s="14">
        <v>10</v>
      </c>
      <c r="I5" s="14">
        <v>1</v>
      </c>
      <c r="J5" s="14"/>
      <c r="K5" s="14">
        <v>3</v>
      </c>
      <c r="L5" s="14">
        <v>4</v>
      </c>
      <c r="M5" s="14"/>
      <c r="N5" s="47">
        <v>56.2</v>
      </c>
      <c r="O5" s="47">
        <v>55.8</v>
      </c>
      <c r="P5" s="47">
        <v>0.4</v>
      </c>
      <c r="Q5" s="14"/>
      <c r="R5" s="48">
        <v>232</v>
      </c>
    </row>
    <row r="6" spans="1:18" ht="15" customHeight="1">
      <c r="A6" s="6" t="s">
        <v>532</v>
      </c>
      <c r="B6" s="7" t="s">
        <v>544</v>
      </c>
      <c r="C6" s="8">
        <v>14.3</v>
      </c>
      <c r="D6" s="8">
        <v>27</v>
      </c>
      <c r="E6" s="8">
        <v>2</v>
      </c>
      <c r="F6" s="14">
        <v>12</v>
      </c>
      <c r="G6" s="14">
        <v>11</v>
      </c>
      <c r="H6" s="14">
        <v>11</v>
      </c>
      <c r="I6" s="14"/>
      <c r="J6" s="14"/>
      <c r="K6" s="14">
        <v>6</v>
      </c>
      <c r="L6" s="14"/>
      <c r="M6" s="14"/>
      <c r="N6" s="47">
        <v>50.1</v>
      </c>
      <c r="O6" s="47">
        <v>50.1</v>
      </c>
      <c r="P6" s="47"/>
      <c r="Q6" s="14"/>
      <c r="R6" s="48">
        <v>255</v>
      </c>
    </row>
    <row r="7" spans="1:18" ht="15" customHeight="1">
      <c r="A7" s="6" t="s">
        <v>533</v>
      </c>
      <c r="B7" s="7" t="s">
        <v>545</v>
      </c>
      <c r="C7" s="8">
        <v>16.1</v>
      </c>
      <c r="D7" s="8">
        <v>27</v>
      </c>
      <c r="E7" s="8">
        <v>7</v>
      </c>
      <c r="F7" s="14">
        <v>6</v>
      </c>
      <c r="G7" s="14">
        <v>10</v>
      </c>
      <c r="H7" s="14">
        <v>10</v>
      </c>
      <c r="I7" s="14"/>
      <c r="J7" s="14"/>
      <c r="K7" s="14">
        <v>4</v>
      </c>
      <c r="L7" s="14"/>
      <c r="M7" s="14"/>
      <c r="N7" s="47">
        <v>89.5</v>
      </c>
      <c r="O7" s="47">
        <v>89.5</v>
      </c>
      <c r="P7" s="47"/>
      <c r="Q7" s="14"/>
      <c r="R7" s="48">
        <v>177</v>
      </c>
    </row>
    <row r="8" spans="1:18" ht="15" customHeight="1">
      <c r="A8" s="6" t="s">
        <v>534</v>
      </c>
      <c r="B8" s="7" t="s">
        <v>546</v>
      </c>
      <c r="C8" s="8">
        <v>18</v>
      </c>
      <c r="D8" s="8">
        <v>33</v>
      </c>
      <c r="E8" s="8">
        <v>3</v>
      </c>
      <c r="F8" s="14">
        <v>15</v>
      </c>
      <c r="G8" s="14">
        <v>5</v>
      </c>
      <c r="H8" s="14">
        <v>5</v>
      </c>
      <c r="I8" s="14"/>
      <c r="J8" s="14"/>
      <c r="K8" s="14">
        <v>1</v>
      </c>
      <c r="L8" s="14"/>
      <c r="M8" s="14"/>
      <c r="N8" s="47">
        <v>47.4</v>
      </c>
      <c r="O8" s="47">
        <v>47.4</v>
      </c>
      <c r="P8" s="47"/>
      <c r="Q8" s="14"/>
      <c r="R8" s="48">
        <v>282</v>
      </c>
    </row>
    <row r="9" spans="1:18" ht="15" customHeight="1">
      <c r="A9" s="6" t="s">
        <v>535</v>
      </c>
      <c r="B9" s="7" t="s">
        <v>547</v>
      </c>
      <c r="C9" s="8">
        <v>18.8</v>
      </c>
      <c r="D9" s="8">
        <v>32</v>
      </c>
      <c r="E9" s="8">
        <v>5</v>
      </c>
      <c r="F9" s="14">
        <v>12</v>
      </c>
      <c r="G9" s="14">
        <v>11</v>
      </c>
      <c r="H9" s="14">
        <v>11</v>
      </c>
      <c r="I9" s="14"/>
      <c r="J9" s="14"/>
      <c r="K9" s="14">
        <v>1</v>
      </c>
      <c r="L9" s="14"/>
      <c r="M9" s="14"/>
      <c r="N9" s="47">
        <v>67.5</v>
      </c>
      <c r="O9" s="47">
        <v>67.5</v>
      </c>
      <c r="P9" s="47"/>
      <c r="Q9" s="14"/>
      <c r="R9" s="48">
        <v>235</v>
      </c>
    </row>
    <row r="10" spans="1:18" ht="15" customHeight="1">
      <c r="A10" s="6" t="s">
        <v>536</v>
      </c>
      <c r="B10" s="7" t="s">
        <v>548</v>
      </c>
      <c r="C10" s="8">
        <v>13.9</v>
      </c>
      <c r="D10" s="8">
        <v>27</v>
      </c>
      <c r="E10" s="8">
        <v>-1</v>
      </c>
      <c r="F10" s="14">
        <v>12</v>
      </c>
      <c r="G10" s="14">
        <v>11</v>
      </c>
      <c r="H10" s="14">
        <v>11</v>
      </c>
      <c r="I10" s="14"/>
      <c r="J10" s="14">
        <v>1</v>
      </c>
      <c r="K10" s="14">
        <v>2</v>
      </c>
      <c r="L10" s="14">
        <v>2</v>
      </c>
      <c r="M10" s="14"/>
      <c r="N10" s="47">
        <v>49.6</v>
      </c>
      <c r="O10" s="47">
        <v>49.6</v>
      </c>
      <c r="P10" s="47"/>
      <c r="Q10" s="14"/>
      <c r="R10" s="48">
        <v>185</v>
      </c>
    </row>
    <row r="11" spans="1:18" ht="15" customHeight="1">
      <c r="A11" s="6" t="s">
        <v>537</v>
      </c>
      <c r="B11" s="7" t="s">
        <v>549</v>
      </c>
      <c r="C11" s="8">
        <v>9.8</v>
      </c>
      <c r="D11" s="8">
        <v>23</v>
      </c>
      <c r="E11" s="8">
        <v>0</v>
      </c>
      <c r="F11" s="14">
        <v>10</v>
      </c>
      <c r="G11" s="14">
        <v>12</v>
      </c>
      <c r="H11" s="14">
        <v>11</v>
      </c>
      <c r="I11" s="14">
        <v>1</v>
      </c>
      <c r="J11" s="14">
        <v>2</v>
      </c>
      <c r="K11" s="14"/>
      <c r="L11" s="14">
        <v>3</v>
      </c>
      <c r="M11" s="14"/>
      <c r="N11" s="47">
        <v>59.6</v>
      </c>
      <c r="O11" s="47">
        <v>55.5</v>
      </c>
      <c r="P11" s="47">
        <v>4.1</v>
      </c>
      <c r="Q11" s="14">
        <v>1</v>
      </c>
      <c r="R11" s="48">
        <v>147</v>
      </c>
    </row>
    <row r="12" spans="1:18" ht="15" customHeight="1">
      <c r="A12" s="6" t="s">
        <v>538</v>
      </c>
      <c r="B12" s="7" t="s">
        <v>550</v>
      </c>
      <c r="C12" s="8">
        <v>3.9</v>
      </c>
      <c r="D12" s="8">
        <v>15</v>
      </c>
      <c r="E12" s="8">
        <v>-9</v>
      </c>
      <c r="F12" s="14">
        <v>5</v>
      </c>
      <c r="G12" s="14">
        <v>7</v>
      </c>
      <c r="H12" s="14">
        <v>5</v>
      </c>
      <c r="I12" s="14">
        <v>2</v>
      </c>
      <c r="J12" s="14"/>
      <c r="K12" s="14"/>
      <c r="L12" s="14">
        <v>17</v>
      </c>
      <c r="M12" s="14">
        <v>6</v>
      </c>
      <c r="N12" s="47">
        <v>15.2</v>
      </c>
      <c r="O12" s="47">
        <v>11.7</v>
      </c>
      <c r="P12" s="47">
        <v>3.5</v>
      </c>
      <c r="Q12" s="14">
        <v>3</v>
      </c>
      <c r="R12" s="48">
        <v>89</v>
      </c>
    </row>
    <row r="13" spans="1:18" ht="15" customHeight="1">
      <c r="A13" s="1" t="s">
        <v>539</v>
      </c>
      <c r="B13" s="2" t="s">
        <v>551</v>
      </c>
      <c r="C13" s="9">
        <v>2</v>
      </c>
      <c r="D13" s="9">
        <v>11</v>
      </c>
      <c r="E13" s="9">
        <v>-9</v>
      </c>
      <c r="F13" s="15">
        <v>1</v>
      </c>
      <c r="G13" s="15">
        <v>23</v>
      </c>
      <c r="H13" s="15">
        <v>15</v>
      </c>
      <c r="I13" s="15">
        <v>8</v>
      </c>
      <c r="J13" s="15">
        <v>2</v>
      </c>
      <c r="K13" s="15"/>
      <c r="L13" s="15">
        <v>18</v>
      </c>
      <c r="M13" s="15">
        <v>4</v>
      </c>
      <c r="N13" s="47">
        <v>123.6</v>
      </c>
      <c r="O13" s="47">
        <v>100.6</v>
      </c>
      <c r="P13" s="47">
        <v>23</v>
      </c>
      <c r="Q13" s="14">
        <v>14</v>
      </c>
      <c r="R13" s="48">
        <v>24</v>
      </c>
    </row>
    <row r="14" spans="1:18" ht="24.75" customHeight="1">
      <c r="A14" s="16" t="s">
        <v>37</v>
      </c>
      <c r="B14" s="12"/>
      <c r="C14" s="17">
        <f>AVERAGE(C2:C13)</f>
        <v>8.933333333333335</v>
      </c>
      <c r="D14" s="17">
        <f>AVERAGE(D2:D13)</f>
        <v>20.833333333333332</v>
      </c>
      <c r="E14" s="17">
        <f>AVERAGE(E2:E13)</f>
        <v>-3.0833333333333335</v>
      </c>
      <c r="F14" s="18">
        <f aca="true" t="shared" si="0" ref="F14:R14">SUM(F2:F13)</f>
        <v>104</v>
      </c>
      <c r="G14" s="18">
        <f t="shared" si="0"/>
        <v>144</v>
      </c>
      <c r="H14" s="18">
        <f t="shared" si="0"/>
        <v>115</v>
      </c>
      <c r="I14" s="18">
        <f t="shared" si="0"/>
        <v>29</v>
      </c>
      <c r="J14" s="18">
        <f t="shared" si="0"/>
        <v>8</v>
      </c>
      <c r="K14" s="18">
        <f t="shared" si="0"/>
        <v>19</v>
      </c>
      <c r="L14" s="18">
        <f t="shared" si="0"/>
        <v>115</v>
      </c>
      <c r="M14" s="18">
        <f t="shared" si="0"/>
        <v>36</v>
      </c>
      <c r="N14" s="49">
        <f>SUM(N2:N13)</f>
        <v>684.3000000000001</v>
      </c>
      <c r="O14" s="49">
        <f t="shared" si="0"/>
        <v>614.5000000000001</v>
      </c>
      <c r="P14" s="49">
        <f t="shared" si="0"/>
        <v>69.8</v>
      </c>
      <c r="Q14" s="51">
        <f t="shared" si="0"/>
        <v>45</v>
      </c>
      <c r="R14" s="50">
        <f t="shared" si="0"/>
        <v>1927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B1">
      <selection activeCell="B1" sqref="B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8" width="15.7109375" style="0" customWidth="1"/>
    <col min="19" max="16384" width="9.140625" style="0" customWidth="1"/>
  </cols>
  <sheetData>
    <row r="1" spans="1:18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5" t="s">
        <v>446</v>
      </c>
      <c r="R1" s="46" t="s">
        <v>98</v>
      </c>
    </row>
    <row r="2" spans="1:18" ht="15" customHeight="1">
      <c r="A2" s="3" t="s">
        <v>552</v>
      </c>
      <c r="B2" s="4" t="s">
        <v>553</v>
      </c>
      <c r="C2" s="5">
        <v>-1.7</v>
      </c>
      <c r="D2" s="5">
        <v>5</v>
      </c>
      <c r="E2" s="5">
        <v>-13</v>
      </c>
      <c r="F2" s="13">
        <v>5</v>
      </c>
      <c r="G2" s="13">
        <v>22</v>
      </c>
      <c r="H2" s="13">
        <v>7</v>
      </c>
      <c r="I2" s="13">
        <v>15</v>
      </c>
      <c r="J2" s="13"/>
      <c r="K2" s="13">
        <v>2</v>
      </c>
      <c r="L2" s="13">
        <v>26</v>
      </c>
      <c r="M2" s="13">
        <v>15</v>
      </c>
      <c r="N2" s="47">
        <v>148.4</v>
      </c>
      <c r="O2" s="47">
        <v>93</v>
      </c>
      <c r="P2" s="47">
        <v>55.4</v>
      </c>
      <c r="Q2" s="14">
        <v>27</v>
      </c>
      <c r="R2" s="48">
        <v>52</v>
      </c>
    </row>
    <row r="3" spans="1:18" ht="15" customHeight="1">
      <c r="A3" s="6" t="s">
        <v>554</v>
      </c>
      <c r="B3" s="7" t="s">
        <v>556</v>
      </c>
      <c r="C3" s="8">
        <v>2.3</v>
      </c>
      <c r="D3" s="8">
        <v>14</v>
      </c>
      <c r="E3" s="8">
        <v>-7</v>
      </c>
      <c r="F3" s="14">
        <v>10</v>
      </c>
      <c r="G3" s="14">
        <v>10</v>
      </c>
      <c r="H3" s="14">
        <v>6</v>
      </c>
      <c r="I3" s="14">
        <v>4</v>
      </c>
      <c r="J3" s="14">
        <v>1</v>
      </c>
      <c r="K3" s="14"/>
      <c r="L3" s="14">
        <v>24</v>
      </c>
      <c r="M3" s="14">
        <v>3</v>
      </c>
      <c r="N3" s="47">
        <v>42.9</v>
      </c>
      <c r="O3" s="47">
        <v>21.9</v>
      </c>
      <c r="P3" s="47">
        <v>21</v>
      </c>
      <c r="Q3" s="14">
        <v>21</v>
      </c>
      <c r="R3" s="48">
        <v>132</v>
      </c>
    </row>
    <row r="4" spans="1:18" ht="15" customHeight="1">
      <c r="A4" s="6" t="s">
        <v>555</v>
      </c>
      <c r="B4" s="7" t="s">
        <v>557</v>
      </c>
      <c r="C4" s="8">
        <v>5.05</v>
      </c>
      <c r="D4" s="8">
        <v>18</v>
      </c>
      <c r="E4" s="8">
        <v>-2</v>
      </c>
      <c r="F4" s="14">
        <v>7</v>
      </c>
      <c r="G4" s="14">
        <v>20</v>
      </c>
      <c r="H4" s="14">
        <v>16</v>
      </c>
      <c r="I4" s="14">
        <v>4</v>
      </c>
      <c r="J4" s="14">
        <v>3</v>
      </c>
      <c r="K4" s="14">
        <v>3</v>
      </c>
      <c r="L4" s="14">
        <v>11</v>
      </c>
      <c r="M4" s="14"/>
      <c r="N4" s="47">
        <v>76.5</v>
      </c>
      <c r="O4" s="47">
        <v>64.1</v>
      </c>
      <c r="P4" s="47">
        <v>12.4</v>
      </c>
      <c r="Q4" s="14">
        <v>3</v>
      </c>
      <c r="R4" s="48">
        <v>106</v>
      </c>
    </row>
    <row r="5" spans="1:18" ht="15" customHeight="1">
      <c r="A5" s="6" t="s">
        <v>558</v>
      </c>
      <c r="B5" s="7" t="s">
        <v>559</v>
      </c>
      <c r="C5" s="8">
        <v>7.6</v>
      </c>
      <c r="D5" s="8">
        <v>22</v>
      </c>
      <c r="E5" s="8">
        <v>-4</v>
      </c>
      <c r="F5" s="14">
        <v>13</v>
      </c>
      <c r="G5" s="14">
        <v>7</v>
      </c>
      <c r="H5" s="14">
        <v>5</v>
      </c>
      <c r="I5" s="14">
        <v>2</v>
      </c>
      <c r="J5" s="14">
        <v>1</v>
      </c>
      <c r="K5" s="14"/>
      <c r="L5" s="14">
        <v>10</v>
      </c>
      <c r="M5" s="14"/>
      <c r="N5" s="47">
        <v>30.8</v>
      </c>
      <c r="O5" s="47">
        <v>28.3</v>
      </c>
      <c r="P5" s="47">
        <v>2.5</v>
      </c>
      <c r="Q5" s="14"/>
      <c r="R5" s="48">
        <v>236</v>
      </c>
    </row>
    <row r="6" spans="1:18" ht="15" customHeight="1">
      <c r="A6" s="6" t="s">
        <v>560</v>
      </c>
      <c r="B6" s="7" t="s">
        <v>561</v>
      </c>
      <c r="C6" s="8">
        <v>9.4</v>
      </c>
      <c r="D6" s="8">
        <v>22</v>
      </c>
      <c r="E6" s="8">
        <v>-2</v>
      </c>
      <c r="F6" s="14">
        <v>7</v>
      </c>
      <c r="G6" s="14">
        <v>17</v>
      </c>
      <c r="H6" s="14">
        <v>15</v>
      </c>
      <c r="I6" s="14">
        <v>2</v>
      </c>
      <c r="J6" s="14"/>
      <c r="K6" s="14">
        <v>1</v>
      </c>
      <c r="L6" s="14">
        <v>3</v>
      </c>
      <c r="M6" s="14"/>
      <c r="N6" s="47">
        <v>82.3</v>
      </c>
      <c r="O6" s="47">
        <v>77.8</v>
      </c>
      <c r="P6" s="47">
        <v>4.5</v>
      </c>
      <c r="Q6" s="14"/>
      <c r="R6" s="48">
        <v>151</v>
      </c>
    </row>
    <row r="7" spans="1:18" ht="15" customHeight="1">
      <c r="A7" s="6" t="s">
        <v>562</v>
      </c>
      <c r="B7" s="7" t="s">
        <v>563</v>
      </c>
      <c r="C7" s="8">
        <v>19.3</v>
      </c>
      <c r="D7" s="8">
        <v>34</v>
      </c>
      <c r="E7" s="8">
        <v>6</v>
      </c>
      <c r="F7" s="14">
        <v>16</v>
      </c>
      <c r="G7" s="14">
        <v>9</v>
      </c>
      <c r="H7" s="14">
        <v>9</v>
      </c>
      <c r="I7" s="14"/>
      <c r="J7" s="14"/>
      <c r="K7" s="14">
        <v>5</v>
      </c>
      <c r="L7" s="14"/>
      <c r="M7" s="14"/>
      <c r="N7" s="47">
        <v>51.8</v>
      </c>
      <c r="O7" s="47">
        <v>51.8</v>
      </c>
      <c r="P7" s="47"/>
      <c r="Q7" s="14"/>
      <c r="R7" s="48">
        <v>318</v>
      </c>
    </row>
    <row r="8" spans="1:18" ht="15" customHeight="1">
      <c r="A8" s="6" t="s">
        <v>564</v>
      </c>
      <c r="B8" s="7" t="s">
        <v>565</v>
      </c>
      <c r="C8" s="8">
        <v>17.2</v>
      </c>
      <c r="D8" s="8">
        <v>32</v>
      </c>
      <c r="E8" s="8">
        <v>6</v>
      </c>
      <c r="F8" s="14">
        <v>6</v>
      </c>
      <c r="G8" s="14">
        <v>8</v>
      </c>
      <c r="H8" s="14">
        <v>8</v>
      </c>
      <c r="I8" s="14"/>
      <c r="J8" s="14"/>
      <c r="K8" s="14">
        <v>4</v>
      </c>
      <c r="L8" s="14"/>
      <c r="M8" s="14"/>
      <c r="N8" s="47">
        <v>31.1</v>
      </c>
      <c r="O8" s="47">
        <v>31.1</v>
      </c>
      <c r="P8" s="47"/>
      <c r="Q8" s="14"/>
      <c r="R8" s="48">
        <v>207</v>
      </c>
    </row>
    <row r="9" spans="1:18" ht="15" customHeight="1">
      <c r="A9" s="6" t="s">
        <v>566</v>
      </c>
      <c r="B9" s="7" t="s">
        <v>567</v>
      </c>
      <c r="C9" s="8">
        <v>17.9</v>
      </c>
      <c r="D9" s="8">
        <v>29</v>
      </c>
      <c r="E9" s="8">
        <v>6</v>
      </c>
      <c r="F9" s="14">
        <v>11</v>
      </c>
      <c r="G9" s="14">
        <v>15</v>
      </c>
      <c r="H9" s="14">
        <v>15</v>
      </c>
      <c r="I9" s="14"/>
      <c r="J9" s="14"/>
      <c r="K9" s="14">
        <v>6</v>
      </c>
      <c r="L9" s="14"/>
      <c r="M9" s="14"/>
      <c r="N9" s="47">
        <v>79</v>
      </c>
      <c r="O9" s="47">
        <v>79</v>
      </c>
      <c r="P9" s="47"/>
      <c r="Q9" s="14"/>
      <c r="R9" s="48">
        <v>206</v>
      </c>
    </row>
    <row r="10" spans="1:18" ht="15" customHeight="1">
      <c r="A10" s="6" t="s">
        <v>568</v>
      </c>
      <c r="B10" s="7" t="s">
        <v>569</v>
      </c>
      <c r="C10" s="8">
        <v>12.7</v>
      </c>
      <c r="D10" s="8">
        <v>26</v>
      </c>
      <c r="E10" s="8">
        <v>2</v>
      </c>
      <c r="F10" s="14">
        <v>8</v>
      </c>
      <c r="G10" s="14">
        <v>13</v>
      </c>
      <c r="H10" s="14">
        <v>13</v>
      </c>
      <c r="I10" s="14"/>
      <c r="J10" s="14">
        <v>1</v>
      </c>
      <c r="K10" s="14">
        <v>1</v>
      </c>
      <c r="L10" s="14"/>
      <c r="M10" s="14"/>
      <c r="N10" s="47">
        <v>90.5</v>
      </c>
      <c r="O10" s="47">
        <v>90.5</v>
      </c>
      <c r="P10" s="47"/>
      <c r="Q10" s="14"/>
      <c r="R10" s="48">
        <v>145</v>
      </c>
    </row>
    <row r="11" spans="1:18" ht="15" customHeight="1">
      <c r="A11" s="6" t="s">
        <v>570</v>
      </c>
      <c r="B11" s="7" t="s">
        <v>571</v>
      </c>
      <c r="C11" s="8">
        <v>10.1</v>
      </c>
      <c r="D11" s="8">
        <v>23</v>
      </c>
      <c r="E11" s="8">
        <v>-5</v>
      </c>
      <c r="F11" s="14">
        <v>11</v>
      </c>
      <c r="G11" s="14">
        <v>12</v>
      </c>
      <c r="H11" s="14">
        <v>12</v>
      </c>
      <c r="I11" s="14"/>
      <c r="J11" s="14"/>
      <c r="K11" s="14"/>
      <c r="L11" s="14">
        <v>4</v>
      </c>
      <c r="M11" s="14"/>
      <c r="N11" s="47">
        <v>77.7</v>
      </c>
      <c r="O11" s="47">
        <v>77.7</v>
      </c>
      <c r="P11" s="47"/>
      <c r="Q11" s="14"/>
      <c r="R11" s="48">
        <v>151</v>
      </c>
    </row>
    <row r="12" spans="1:18" ht="15" customHeight="1">
      <c r="A12" s="6" t="s">
        <v>574</v>
      </c>
      <c r="B12" s="7" t="s">
        <v>572</v>
      </c>
      <c r="C12" s="8">
        <v>4.2</v>
      </c>
      <c r="D12" s="8">
        <v>13</v>
      </c>
      <c r="E12" s="8">
        <v>-5</v>
      </c>
      <c r="F12" s="14">
        <v>2</v>
      </c>
      <c r="G12" s="14">
        <v>20</v>
      </c>
      <c r="H12" s="14">
        <v>17</v>
      </c>
      <c r="I12" s="14">
        <v>3</v>
      </c>
      <c r="J12" s="14"/>
      <c r="K12" s="14"/>
      <c r="L12" s="14">
        <v>10</v>
      </c>
      <c r="M12" s="14"/>
      <c r="N12" s="47">
        <v>47.9</v>
      </c>
      <c r="O12" s="47">
        <v>44.9</v>
      </c>
      <c r="P12" s="47">
        <v>3</v>
      </c>
      <c r="Q12" s="14"/>
      <c r="R12" s="48">
        <v>61</v>
      </c>
    </row>
    <row r="13" spans="1:18" ht="15" customHeight="1">
      <c r="A13" s="1" t="s">
        <v>575</v>
      </c>
      <c r="B13" s="2" t="s">
        <v>573</v>
      </c>
      <c r="C13" s="9">
        <v>2.6</v>
      </c>
      <c r="D13" s="9">
        <v>13</v>
      </c>
      <c r="E13" s="9">
        <v>-7</v>
      </c>
      <c r="F13" s="15">
        <v>4</v>
      </c>
      <c r="G13" s="15">
        <v>21</v>
      </c>
      <c r="H13" s="15">
        <v>15</v>
      </c>
      <c r="I13" s="15">
        <v>6</v>
      </c>
      <c r="J13" s="15">
        <v>1</v>
      </c>
      <c r="K13" s="15"/>
      <c r="L13" s="15">
        <v>16</v>
      </c>
      <c r="M13" s="15">
        <v>2</v>
      </c>
      <c r="N13" s="47">
        <v>70.6</v>
      </c>
      <c r="O13" s="47">
        <v>62</v>
      </c>
      <c r="P13" s="47">
        <v>8.6</v>
      </c>
      <c r="Q13" s="14">
        <v>5</v>
      </c>
      <c r="R13" s="48">
        <v>68</v>
      </c>
    </row>
    <row r="14" spans="1:18" ht="24.75" customHeight="1">
      <c r="A14" s="16" t="s">
        <v>37</v>
      </c>
      <c r="B14" s="12"/>
      <c r="C14" s="17">
        <f>AVERAGE(C2:C13)</f>
        <v>8.887500000000001</v>
      </c>
      <c r="D14" s="17">
        <f>AVERAGE(D2:D13)</f>
        <v>20.916666666666668</v>
      </c>
      <c r="E14" s="17">
        <f>AVERAGE(E2:E13)</f>
        <v>-2.0833333333333335</v>
      </c>
      <c r="F14" s="18">
        <f aca="true" t="shared" si="0" ref="F14:R14">SUM(F2:F13)</f>
        <v>100</v>
      </c>
      <c r="G14" s="18">
        <f t="shared" si="0"/>
        <v>174</v>
      </c>
      <c r="H14" s="18">
        <f t="shared" si="0"/>
        <v>138</v>
      </c>
      <c r="I14" s="18">
        <f t="shared" si="0"/>
        <v>36</v>
      </c>
      <c r="J14" s="18">
        <f t="shared" si="0"/>
        <v>7</v>
      </c>
      <c r="K14" s="18">
        <f t="shared" si="0"/>
        <v>22</v>
      </c>
      <c r="L14" s="18">
        <f t="shared" si="0"/>
        <v>104</v>
      </c>
      <c r="M14" s="18">
        <f t="shared" si="0"/>
        <v>20</v>
      </c>
      <c r="N14" s="49">
        <f t="shared" si="0"/>
        <v>829.5000000000001</v>
      </c>
      <c r="O14" s="49">
        <f t="shared" si="0"/>
        <v>722.1</v>
      </c>
      <c r="P14" s="49">
        <f t="shared" si="0"/>
        <v>107.4</v>
      </c>
      <c r="Q14" s="51">
        <f t="shared" si="0"/>
        <v>56</v>
      </c>
      <c r="R14" s="50">
        <f t="shared" si="0"/>
        <v>1833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B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8" width="15.7109375" style="0" customWidth="1"/>
    <col min="19" max="16384" width="9.140625" style="0" customWidth="1"/>
  </cols>
  <sheetData>
    <row r="1" spans="1:18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5" t="s">
        <v>446</v>
      </c>
      <c r="R1" s="46" t="s">
        <v>98</v>
      </c>
    </row>
    <row r="2" spans="1:18" ht="15" customHeight="1">
      <c r="A2" s="3" t="s">
        <v>576</v>
      </c>
      <c r="B2" s="4" t="s">
        <v>577</v>
      </c>
      <c r="C2" s="5">
        <v>2.1</v>
      </c>
      <c r="D2" s="5">
        <v>11</v>
      </c>
      <c r="E2" s="5">
        <v>-7</v>
      </c>
      <c r="F2" s="13">
        <v>6</v>
      </c>
      <c r="G2" s="13">
        <v>14</v>
      </c>
      <c r="H2" s="13">
        <v>9</v>
      </c>
      <c r="I2" s="13">
        <v>5</v>
      </c>
      <c r="J2" s="13">
        <v>1</v>
      </c>
      <c r="K2" s="13">
        <v>1</v>
      </c>
      <c r="L2" s="13">
        <v>20</v>
      </c>
      <c r="M2" s="13">
        <v>1</v>
      </c>
      <c r="N2" s="47">
        <v>43.4</v>
      </c>
      <c r="O2" s="47">
        <v>31</v>
      </c>
      <c r="P2" s="47">
        <v>12.4</v>
      </c>
      <c r="Q2" s="14">
        <v>3</v>
      </c>
      <c r="R2" s="48">
        <v>78</v>
      </c>
    </row>
    <row r="3" spans="1:18" ht="15" customHeight="1">
      <c r="A3" s="6" t="s">
        <v>578</v>
      </c>
      <c r="B3" s="7" t="s">
        <v>579</v>
      </c>
      <c r="C3" s="8">
        <v>3.3</v>
      </c>
      <c r="D3" s="8">
        <v>14</v>
      </c>
      <c r="E3" s="8">
        <v>-4</v>
      </c>
      <c r="F3" s="14">
        <v>2</v>
      </c>
      <c r="G3" s="14">
        <v>24</v>
      </c>
      <c r="H3" s="14">
        <v>14</v>
      </c>
      <c r="I3" s="14">
        <v>10</v>
      </c>
      <c r="J3" s="14">
        <v>3</v>
      </c>
      <c r="K3" s="14">
        <v>3</v>
      </c>
      <c r="L3" s="14">
        <v>14</v>
      </c>
      <c r="M3" s="14">
        <v>1</v>
      </c>
      <c r="N3" s="47">
        <v>130</v>
      </c>
      <c r="O3" s="47">
        <v>92</v>
      </c>
      <c r="P3" s="47">
        <v>38</v>
      </c>
      <c r="Q3" s="14">
        <v>11</v>
      </c>
      <c r="R3" s="48">
        <v>52</v>
      </c>
    </row>
    <row r="4" spans="1:18" ht="15" customHeight="1">
      <c r="A4" s="6" t="s">
        <v>580</v>
      </c>
      <c r="B4" s="7" t="s">
        <v>581</v>
      </c>
      <c r="C4" s="8">
        <v>3</v>
      </c>
      <c r="D4" s="8">
        <v>15</v>
      </c>
      <c r="E4" s="8">
        <v>-9</v>
      </c>
      <c r="F4" s="14">
        <v>10</v>
      </c>
      <c r="G4" s="14">
        <v>14</v>
      </c>
      <c r="H4" s="14">
        <v>9</v>
      </c>
      <c r="I4" s="14">
        <v>5</v>
      </c>
      <c r="J4" s="14">
        <v>2</v>
      </c>
      <c r="K4" s="14"/>
      <c r="L4" s="14">
        <v>18</v>
      </c>
      <c r="M4" s="14"/>
      <c r="N4" s="47">
        <v>81.9</v>
      </c>
      <c r="O4" s="47">
        <v>69</v>
      </c>
      <c r="P4" s="47">
        <v>12.9</v>
      </c>
      <c r="Q4" s="14">
        <v>4</v>
      </c>
      <c r="R4" s="48">
        <v>154</v>
      </c>
    </row>
    <row r="5" spans="1:18" ht="15" customHeight="1">
      <c r="A5" s="6" t="s">
        <v>582</v>
      </c>
      <c r="B5" s="7" t="s">
        <v>583</v>
      </c>
      <c r="C5" s="8">
        <v>7.8</v>
      </c>
      <c r="D5" s="8">
        <v>21</v>
      </c>
      <c r="E5" s="8">
        <v>-8</v>
      </c>
      <c r="F5" s="14">
        <v>15</v>
      </c>
      <c r="G5" s="14">
        <v>6</v>
      </c>
      <c r="H5" s="14">
        <v>5</v>
      </c>
      <c r="I5" s="14">
        <v>1</v>
      </c>
      <c r="J5" s="14"/>
      <c r="K5" s="14"/>
      <c r="L5" s="14">
        <v>13</v>
      </c>
      <c r="M5" s="14"/>
      <c r="N5" s="47">
        <v>11.1</v>
      </c>
      <c r="O5" s="47">
        <v>10.1</v>
      </c>
      <c r="P5" s="47">
        <v>1</v>
      </c>
      <c r="Q5" s="14">
        <v>1</v>
      </c>
      <c r="R5" s="48">
        <v>253</v>
      </c>
    </row>
    <row r="6" spans="1:18" ht="15" customHeight="1">
      <c r="A6" s="6" t="s">
        <v>584</v>
      </c>
      <c r="B6" s="7" t="s">
        <v>585</v>
      </c>
      <c r="C6" s="8">
        <v>9.5</v>
      </c>
      <c r="D6" s="8">
        <v>21</v>
      </c>
      <c r="E6" s="8">
        <v>-2</v>
      </c>
      <c r="F6" s="14">
        <v>6</v>
      </c>
      <c r="G6" s="14">
        <v>16</v>
      </c>
      <c r="H6" s="14">
        <v>15</v>
      </c>
      <c r="I6" s="14">
        <v>1</v>
      </c>
      <c r="J6" s="14"/>
      <c r="K6" s="14">
        <v>2</v>
      </c>
      <c r="L6" s="14">
        <v>5</v>
      </c>
      <c r="M6" s="14"/>
      <c r="N6" s="47">
        <v>80.6</v>
      </c>
      <c r="O6" s="47">
        <v>74.6</v>
      </c>
      <c r="P6" s="47">
        <v>6</v>
      </c>
      <c r="Q6" s="14"/>
      <c r="R6" s="48">
        <v>163</v>
      </c>
    </row>
    <row r="7" spans="1:18" ht="15" customHeight="1">
      <c r="A7" s="6" t="s">
        <v>586</v>
      </c>
      <c r="B7" s="7" t="s">
        <v>587</v>
      </c>
      <c r="C7" s="8">
        <v>15.3</v>
      </c>
      <c r="D7" s="8">
        <v>28</v>
      </c>
      <c r="E7" s="8">
        <v>4</v>
      </c>
      <c r="F7" s="14">
        <v>3</v>
      </c>
      <c r="G7" s="14">
        <v>18</v>
      </c>
      <c r="H7" s="14">
        <v>18</v>
      </c>
      <c r="I7" s="14"/>
      <c r="J7" s="14"/>
      <c r="K7" s="14">
        <v>4</v>
      </c>
      <c r="L7" s="14"/>
      <c r="M7" s="14"/>
      <c r="N7" s="47">
        <v>92.3</v>
      </c>
      <c r="O7" s="47">
        <v>92.3</v>
      </c>
      <c r="P7" s="47"/>
      <c r="Q7" s="14"/>
      <c r="R7" s="48">
        <v>159</v>
      </c>
    </row>
    <row r="8" spans="1:18" ht="15" customHeight="1">
      <c r="A8" s="6" t="s">
        <v>588</v>
      </c>
      <c r="B8" s="7" t="s">
        <v>589</v>
      </c>
      <c r="C8" s="8">
        <v>16.3</v>
      </c>
      <c r="D8" s="8">
        <v>27</v>
      </c>
      <c r="E8" s="8">
        <v>4</v>
      </c>
      <c r="F8" s="14">
        <v>10</v>
      </c>
      <c r="G8" s="14">
        <v>11</v>
      </c>
      <c r="H8" s="14">
        <v>11</v>
      </c>
      <c r="I8" s="14"/>
      <c r="J8" s="14"/>
      <c r="K8" s="14">
        <v>3</v>
      </c>
      <c r="L8" s="14"/>
      <c r="M8" s="14"/>
      <c r="N8" s="47">
        <v>79.8</v>
      </c>
      <c r="O8" s="47">
        <v>79.8</v>
      </c>
      <c r="P8" s="47"/>
      <c r="Q8" s="14"/>
      <c r="R8" s="48">
        <v>231</v>
      </c>
    </row>
    <row r="9" spans="1:18" ht="15" customHeight="1">
      <c r="A9" s="6" t="s">
        <v>590</v>
      </c>
      <c r="B9" s="7" t="s">
        <v>591</v>
      </c>
      <c r="C9" s="8">
        <v>18.3</v>
      </c>
      <c r="D9" s="8">
        <v>31</v>
      </c>
      <c r="E9" s="8">
        <v>7</v>
      </c>
      <c r="F9" s="14">
        <v>9</v>
      </c>
      <c r="G9" s="14">
        <v>12</v>
      </c>
      <c r="H9" s="14">
        <v>12</v>
      </c>
      <c r="I9" s="14"/>
      <c r="J9" s="14">
        <v>1</v>
      </c>
      <c r="K9" s="14">
        <v>7</v>
      </c>
      <c r="L9" s="14"/>
      <c r="M9" s="14"/>
      <c r="N9" s="47">
        <v>100.2</v>
      </c>
      <c r="O9" s="47">
        <v>100.2</v>
      </c>
      <c r="P9" s="47"/>
      <c r="Q9" s="14"/>
      <c r="R9" s="48">
        <v>207</v>
      </c>
    </row>
    <row r="10" spans="1:18" ht="15" customHeight="1">
      <c r="A10" s="6" t="s">
        <v>592</v>
      </c>
      <c r="B10" s="7" t="s">
        <v>593</v>
      </c>
      <c r="C10" s="8">
        <v>13.2</v>
      </c>
      <c r="D10" s="8">
        <v>27</v>
      </c>
      <c r="E10" s="8">
        <v>1</v>
      </c>
      <c r="F10" s="14">
        <v>13</v>
      </c>
      <c r="G10" s="14">
        <v>8</v>
      </c>
      <c r="H10" s="14">
        <v>8</v>
      </c>
      <c r="I10" s="14"/>
      <c r="J10" s="14"/>
      <c r="K10" s="14">
        <v>1</v>
      </c>
      <c r="L10" s="14"/>
      <c r="M10" s="14"/>
      <c r="N10" s="47">
        <v>77.6</v>
      </c>
      <c r="O10" s="47">
        <v>77.6</v>
      </c>
      <c r="P10" s="47"/>
      <c r="Q10" s="14"/>
      <c r="R10" s="48">
        <v>193</v>
      </c>
    </row>
    <row r="11" spans="1:18" ht="15" customHeight="1">
      <c r="A11" s="6" t="s">
        <v>596</v>
      </c>
      <c r="B11" s="7" t="s">
        <v>597</v>
      </c>
      <c r="C11" s="8">
        <v>8.8</v>
      </c>
      <c r="D11" s="8">
        <v>19</v>
      </c>
      <c r="E11" s="8">
        <v>-1</v>
      </c>
      <c r="F11" s="14">
        <v>4</v>
      </c>
      <c r="G11" s="14">
        <v>20</v>
      </c>
      <c r="H11" s="14">
        <v>20</v>
      </c>
      <c r="I11" s="14"/>
      <c r="J11" s="14"/>
      <c r="K11" s="14"/>
      <c r="L11" s="14">
        <v>2</v>
      </c>
      <c r="M11" s="14"/>
      <c r="N11" s="47">
        <v>155.8</v>
      </c>
      <c r="O11" s="47">
        <v>155.8</v>
      </c>
      <c r="P11" s="47"/>
      <c r="Q11" s="14"/>
      <c r="R11" s="48">
        <v>80</v>
      </c>
    </row>
    <row r="12" spans="1:18" ht="15" customHeight="1">
      <c r="A12" s="6" t="s">
        <v>594</v>
      </c>
      <c r="B12" s="7" t="s">
        <v>595</v>
      </c>
      <c r="C12" s="8">
        <v>5.25</v>
      </c>
      <c r="D12" s="8">
        <v>17</v>
      </c>
      <c r="E12" s="8">
        <v>-4</v>
      </c>
      <c r="F12" s="14">
        <v>12</v>
      </c>
      <c r="G12" s="14">
        <v>13</v>
      </c>
      <c r="H12" s="14">
        <v>11</v>
      </c>
      <c r="I12" s="14">
        <v>2</v>
      </c>
      <c r="J12" s="14"/>
      <c r="K12" s="14"/>
      <c r="L12" s="14">
        <v>17</v>
      </c>
      <c r="M12" s="14"/>
      <c r="N12" s="47">
        <v>23.8</v>
      </c>
      <c r="O12" s="47">
        <v>21.8</v>
      </c>
      <c r="P12" s="47">
        <v>2</v>
      </c>
      <c r="Q12" s="14"/>
      <c r="R12" s="48">
        <v>112</v>
      </c>
    </row>
    <row r="13" spans="1:18" ht="15" customHeight="1">
      <c r="A13" s="1" t="s">
        <v>598</v>
      </c>
      <c r="B13" s="2" t="s">
        <v>599</v>
      </c>
      <c r="C13" s="9">
        <v>1.6</v>
      </c>
      <c r="D13" s="9">
        <v>12</v>
      </c>
      <c r="E13" s="9">
        <v>-5</v>
      </c>
      <c r="F13" s="15">
        <v>8</v>
      </c>
      <c r="G13" s="15">
        <v>8</v>
      </c>
      <c r="H13" s="15">
        <v>5</v>
      </c>
      <c r="I13" s="15">
        <v>3</v>
      </c>
      <c r="J13" s="15">
        <v>2</v>
      </c>
      <c r="K13" s="15"/>
      <c r="L13" s="15">
        <v>23</v>
      </c>
      <c r="M13" s="15">
        <v>6</v>
      </c>
      <c r="N13" s="47">
        <v>24.2</v>
      </c>
      <c r="O13" s="47">
        <v>17.7</v>
      </c>
      <c r="P13" s="47">
        <v>6.5</v>
      </c>
      <c r="Q13" s="14">
        <v>7</v>
      </c>
      <c r="R13" s="48">
        <v>80</v>
      </c>
    </row>
    <row r="14" spans="1:18" ht="24.75" customHeight="1">
      <c r="A14" s="16" t="s">
        <v>37</v>
      </c>
      <c r="B14" s="12"/>
      <c r="C14" s="17">
        <f>AVERAGE(C2:C13)</f>
        <v>8.704166666666666</v>
      </c>
      <c r="D14" s="17">
        <f>AVERAGE(D2:D13)</f>
        <v>20.25</v>
      </c>
      <c r="E14" s="17">
        <f>AVERAGE(E2:E13)</f>
        <v>-2</v>
      </c>
      <c r="F14" s="18">
        <f aca="true" t="shared" si="0" ref="F14:R14">SUM(F2:F13)</f>
        <v>98</v>
      </c>
      <c r="G14" s="18">
        <f t="shared" si="0"/>
        <v>164</v>
      </c>
      <c r="H14" s="18">
        <f t="shared" si="0"/>
        <v>137</v>
      </c>
      <c r="I14" s="18">
        <f t="shared" si="0"/>
        <v>27</v>
      </c>
      <c r="J14" s="18">
        <f t="shared" si="0"/>
        <v>9</v>
      </c>
      <c r="K14" s="18">
        <f t="shared" si="0"/>
        <v>21</v>
      </c>
      <c r="L14" s="18">
        <f t="shared" si="0"/>
        <v>112</v>
      </c>
      <c r="M14" s="18">
        <f t="shared" si="0"/>
        <v>8</v>
      </c>
      <c r="N14" s="49">
        <f t="shared" si="0"/>
        <v>900.7</v>
      </c>
      <c r="O14" s="49">
        <f t="shared" si="0"/>
        <v>821.9000000000001</v>
      </c>
      <c r="P14" s="49">
        <f t="shared" si="0"/>
        <v>78.8</v>
      </c>
      <c r="Q14" s="51">
        <f t="shared" si="0"/>
        <v>26</v>
      </c>
      <c r="R14" s="50">
        <f t="shared" si="0"/>
        <v>1762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8" width="15.7109375" style="0" customWidth="1"/>
    <col min="19" max="16384" width="9.140625" style="0" customWidth="1"/>
  </cols>
  <sheetData>
    <row r="1" spans="1:18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5" t="s">
        <v>446</v>
      </c>
      <c r="R1" s="46" t="s">
        <v>98</v>
      </c>
    </row>
    <row r="2" spans="1:18" ht="15" customHeight="1">
      <c r="A2" s="3" t="s">
        <v>600</v>
      </c>
      <c r="B2" s="4" t="s">
        <v>612</v>
      </c>
      <c r="C2" s="5">
        <v>-1.3</v>
      </c>
      <c r="D2" s="5">
        <v>8</v>
      </c>
      <c r="E2" s="5">
        <v>-13</v>
      </c>
      <c r="F2" s="13">
        <v>3</v>
      </c>
      <c r="G2" s="13">
        <v>22</v>
      </c>
      <c r="H2" s="13">
        <v>2</v>
      </c>
      <c r="I2" s="13">
        <v>20</v>
      </c>
      <c r="J2" s="13"/>
      <c r="K2" s="13"/>
      <c r="L2" s="13">
        <v>31</v>
      </c>
      <c r="M2" s="13">
        <v>20</v>
      </c>
      <c r="N2" s="47">
        <v>103.1</v>
      </c>
      <c r="O2" s="47">
        <v>14</v>
      </c>
      <c r="P2" s="47">
        <v>89.1</v>
      </c>
      <c r="Q2" s="14">
        <v>31</v>
      </c>
      <c r="R2" s="48">
        <v>43</v>
      </c>
    </row>
    <row r="3" spans="1:18" ht="15" customHeight="1">
      <c r="A3" s="6" t="s">
        <v>601</v>
      </c>
      <c r="B3" s="7" t="s">
        <v>613</v>
      </c>
      <c r="C3" s="8">
        <v>-0.55</v>
      </c>
      <c r="D3" s="8">
        <v>19</v>
      </c>
      <c r="E3" s="8">
        <v>-21</v>
      </c>
      <c r="F3" s="14">
        <v>10</v>
      </c>
      <c r="G3" s="14">
        <v>17</v>
      </c>
      <c r="H3" s="14">
        <v>7</v>
      </c>
      <c r="I3" s="14">
        <v>10</v>
      </c>
      <c r="J3" s="14"/>
      <c r="K3" s="14"/>
      <c r="L3" s="14">
        <v>21</v>
      </c>
      <c r="M3" s="14">
        <v>9</v>
      </c>
      <c r="N3" s="47">
        <v>56</v>
      </c>
      <c r="O3" s="47">
        <v>32</v>
      </c>
      <c r="P3" s="47">
        <v>24</v>
      </c>
      <c r="Q3" s="14">
        <v>19</v>
      </c>
      <c r="R3" s="48">
        <v>99</v>
      </c>
    </row>
    <row r="4" spans="1:18" ht="15" customHeight="1">
      <c r="A4" s="6" t="s">
        <v>602</v>
      </c>
      <c r="B4" s="7" t="s">
        <v>614</v>
      </c>
      <c r="C4" s="8">
        <v>2.9</v>
      </c>
      <c r="D4" s="8">
        <v>22</v>
      </c>
      <c r="E4" s="8">
        <v>-8</v>
      </c>
      <c r="F4" s="14">
        <v>6</v>
      </c>
      <c r="G4" s="14">
        <v>17</v>
      </c>
      <c r="H4" s="14">
        <v>5</v>
      </c>
      <c r="I4" s="14">
        <v>12</v>
      </c>
      <c r="J4" s="14">
        <v>2</v>
      </c>
      <c r="K4" s="14"/>
      <c r="L4" s="14">
        <v>25</v>
      </c>
      <c r="M4" s="14">
        <v>1</v>
      </c>
      <c r="N4" s="47">
        <v>42.6</v>
      </c>
      <c r="O4" s="47">
        <v>22</v>
      </c>
      <c r="P4" s="47">
        <v>20.6</v>
      </c>
      <c r="Q4" s="14">
        <v>7</v>
      </c>
      <c r="R4" s="48">
        <v>128</v>
      </c>
    </row>
    <row r="5" spans="1:18" ht="15" customHeight="1">
      <c r="A5" s="6" t="s">
        <v>603</v>
      </c>
      <c r="B5" s="7" t="s">
        <v>615</v>
      </c>
      <c r="C5" s="8">
        <v>3.9</v>
      </c>
      <c r="D5" s="8">
        <v>19</v>
      </c>
      <c r="E5" s="8">
        <v>-6</v>
      </c>
      <c r="F5" s="14">
        <v>6</v>
      </c>
      <c r="G5" s="14">
        <v>16</v>
      </c>
      <c r="H5" s="14">
        <v>6</v>
      </c>
      <c r="I5" s="14">
        <v>10</v>
      </c>
      <c r="J5" s="14"/>
      <c r="K5" s="14"/>
      <c r="L5" s="14">
        <v>20</v>
      </c>
      <c r="M5" s="14"/>
      <c r="N5" s="47">
        <v>51.6</v>
      </c>
      <c r="O5" s="47">
        <v>28</v>
      </c>
      <c r="P5" s="47">
        <v>23.6</v>
      </c>
      <c r="Q5" s="14">
        <v>7</v>
      </c>
      <c r="R5" s="48">
        <v>121</v>
      </c>
    </row>
    <row r="6" spans="1:18" ht="15" customHeight="1">
      <c r="A6" s="6" t="s">
        <v>604</v>
      </c>
      <c r="B6" s="7" t="s">
        <v>616</v>
      </c>
      <c r="C6" s="8">
        <v>9.3</v>
      </c>
      <c r="D6" s="8">
        <v>27</v>
      </c>
      <c r="E6" s="8">
        <v>1</v>
      </c>
      <c r="F6" s="14">
        <v>4</v>
      </c>
      <c r="G6" s="14">
        <v>20</v>
      </c>
      <c r="H6" s="14">
        <v>20</v>
      </c>
      <c r="I6" s="14"/>
      <c r="J6" s="14">
        <v>1</v>
      </c>
      <c r="K6" s="14">
        <v>1</v>
      </c>
      <c r="L6" s="14"/>
      <c r="M6" s="14"/>
      <c r="N6" s="47">
        <v>142.8</v>
      </c>
      <c r="O6" s="47">
        <v>140</v>
      </c>
      <c r="P6" s="47">
        <v>2.8</v>
      </c>
      <c r="Q6" s="14"/>
      <c r="R6" s="48">
        <v>120</v>
      </c>
    </row>
    <row r="7" spans="1:18" ht="15" customHeight="1">
      <c r="A7" s="6" t="s">
        <v>605</v>
      </c>
      <c r="B7" s="7" t="s">
        <v>617</v>
      </c>
      <c r="C7" s="8">
        <v>17.7</v>
      </c>
      <c r="D7" s="8">
        <v>31</v>
      </c>
      <c r="E7" s="8">
        <v>3</v>
      </c>
      <c r="F7" s="14">
        <v>11</v>
      </c>
      <c r="G7" s="14">
        <v>12</v>
      </c>
      <c r="H7" s="14">
        <v>12</v>
      </c>
      <c r="I7" s="14"/>
      <c r="J7" s="14"/>
      <c r="K7" s="14">
        <v>4</v>
      </c>
      <c r="L7" s="14"/>
      <c r="M7" s="14"/>
      <c r="N7" s="47">
        <v>103.9</v>
      </c>
      <c r="O7" s="47">
        <v>103.9</v>
      </c>
      <c r="P7" s="47"/>
      <c r="Q7" s="14"/>
      <c r="R7" s="48">
        <v>231</v>
      </c>
    </row>
    <row r="8" spans="1:18" ht="15" customHeight="1">
      <c r="A8" s="6" t="s">
        <v>606</v>
      </c>
      <c r="B8" s="7" t="s">
        <v>618</v>
      </c>
      <c r="C8" s="8">
        <v>17.4</v>
      </c>
      <c r="D8" s="8">
        <v>28</v>
      </c>
      <c r="E8" s="8">
        <v>9</v>
      </c>
      <c r="F8" s="14">
        <v>6</v>
      </c>
      <c r="G8" s="14">
        <v>17</v>
      </c>
      <c r="H8" s="14">
        <v>17</v>
      </c>
      <c r="I8" s="14"/>
      <c r="J8" s="14"/>
      <c r="K8" s="14">
        <v>6</v>
      </c>
      <c r="L8" s="14"/>
      <c r="M8" s="14"/>
      <c r="N8" s="47">
        <v>150.9</v>
      </c>
      <c r="O8" s="47">
        <v>150.9</v>
      </c>
      <c r="P8" s="47"/>
      <c r="Q8" s="14"/>
      <c r="R8" s="48">
        <v>190</v>
      </c>
    </row>
    <row r="9" spans="1:18" ht="15" customHeight="1">
      <c r="A9" s="6" t="s">
        <v>607</v>
      </c>
      <c r="B9" s="7" t="s">
        <v>619</v>
      </c>
      <c r="C9" s="8">
        <v>14.9</v>
      </c>
      <c r="D9" s="8">
        <v>28</v>
      </c>
      <c r="E9" s="8">
        <v>6</v>
      </c>
      <c r="F9" s="14">
        <v>3</v>
      </c>
      <c r="G9" s="14">
        <v>21</v>
      </c>
      <c r="H9" s="14">
        <v>21</v>
      </c>
      <c r="I9" s="14"/>
      <c r="J9" s="14"/>
      <c r="K9" s="14">
        <v>5</v>
      </c>
      <c r="L9" s="14"/>
      <c r="M9" s="14"/>
      <c r="N9" s="47">
        <v>177</v>
      </c>
      <c r="O9" s="47">
        <v>177</v>
      </c>
      <c r="P9" s="47"/>
      <c r="Q9" s="14"/>
      <c r="R9" s="48">
        <v>133</v>
      </c>
    </row>
    <row r="10" spans="1:18" ht="15" customHeight="1">
      <c r="A10" s="6" t="s">
        <v>608</v>
      </c>
      <c r="B10" s="7" t="s">
        <v>620</v>
      </c>
      <c r="C10" s="8">
        <v>13.9</v>
      </c>
      <c r="D10" s="8">
        <v>25</v>
      </c>
      <c r="E10" s="8">
        <v>3</v>
      </c>
      <c r="F10" s="14">
        <v>7</v>
      </c>
      <c r="G10" s="14">
        <v>12</v>
      </c>
      <c r="H10" s="14">
        <v>12</v>
      </c>
      <c r="I10" s="14"/>
      <c r="J10" s="14"/>
      <c r="K10" s="14">
        <v>1</v>
      </c>
      <c r="L10" s="14"/>
      <c r="M10" s="14"/>
      <c r="N10" s="47">
        <v>76.2</v>
      </c>
      <c r="O10" s="47">
        <v>76.2</v>
      </c>
      <c r="P10" s="47"/>
      <c r="Q10" s="14"/>
      <c r="R10" s="48">
        <v>149</v>
      </c>
    </row>
    <row r="11" spans="1:18" ht="15" customHeight="1">
      <c r="A11" s="6" t="s">
        <v>609</v>
      </c>
      <c r="B11" s="7" t="s">
        <v>621</v>
      </c>
      <c r="C11" s="8">
        <v>8.1</v>
      </c>
      <c r="D11" s="8">
        <v>20</v>
      </c>
      <c r="E11" s="8">
        <v>-3</v>
      </c>
      <c r="F11" s="14">
        <v>11</v>
      </c>
      <c r="G11" s="14">
        <v>10</v>
      </c>
      <c r="H11" s="14">
        <v>10</v>
      </c>
      <c r="I11" s="14"/>
      <c r="J11" s="14">
        <v>1</v>
      </c>
      <c r="K11" s="14"/>
      <c r="L11" s="14">
        <v>5</v>
      </c>
      <c r="M11" s="14"/>
      <c r="N11" s="47">
        <v>43.8</v>
      </c>
      <c r="O11" s="47">
        <v>43.8</v>
      </c>
      <c r="P11" s="47"/>
      <c r="Q11" s="14"/>
      <c r="R11" s="48">
        <v>162</v>
      </c>
    </row>
    <row r="12" spans="1:18" ht="15" customHeight="1">
      <c r="A12" s="6" t="s">
        <v>610</v>
      </c>
      <c r="B12" s="7" t="s">
        <v>622</v>
      </c>
      <c r="C12" s="8">
        <v>3.2</v>
      </c>
      <c r="D12" s="8">
        <v>11</v>
      </c>
      <c r="E12" s="8">
        <v>-4</v>
      </c>
      <c r="F12" s="14">
        <v>3</v>
      </c>
      <c r="G12" s="14">
        <v>19</v>
      </c>
      <c r="H12" s="14">
        <v>13</v>
      </c>
      <c r="I12" s="14">
        <v>6</v>
      </c>
      <c r="J12" s="14">
        <v>1</v>
      </c>
      <c r="K12" s="14"/>
      <c r="L12" s="14">
        <v>15</v>
      </c>
      <c r="M12" s="14">
        <v>2</v>
      </c>
      <c r="N12" s="47">
        <v>87</v>
      </c>
      <c r="O12" s="47">
        <v>76</v>
      </c>
      <c r="P12" s="47">
        <v>11</v>
      </c>
      <c r="Q12" s="14">
        <v>1</v>
      </c>
      <c r="R12" s="48">
        <v>45</v>
      </c>
    </row>
    <row r="13" spans="1:18" ht="15" customHeight="1">
      <c r="A13" s="1" t="s">
        <v>611</v>
      </c>
      <c r="B13" s="2" t="s">
        <v>623</v>
      </c>
      <c r="C13" s="9">
        <v>0.4</v>
      </c>
      <c r="D13" s="9">
        <v>13</v>
      </c>
      <c r="E13" s="9">
        <v>-17</v>
      </c>
      <c r="F13" s="15">
        <v>2</v>
      </c>
      <c r="G13" s="15">
        <v>23</v>
      </c>
      <c r="H13" s="15">
        <v>16</v>
      </c>
      <c r="I13" s="15">
        <v>7</v>
      </c>
      <c r="J13" s="15"/>
      <c r="K13" s="15"/>
      <c r="L13" s="15">
        <v>20</v>
      </c>
      <c r="M13" s="15">
        <v>10</v>
      </c>
      <c r="N13" s="47">
        <v>77.5</v>
      </c>
      <c r="O13" s="47">
        <v>55.5</v>
      </c>
      <c r="P13" s="47">
        <v>22</v>
      </c>
      <c r="Q13" s="14">
        <v>14</v>
      </c>
      <c r="R13" s="48">
        <v>40</v>
      </c>
    </row>
    <row r="14" spans="1:18" ht="24.75" customHeight="1">
      <c r="A14" s="16" t="s">
        <v>37</v>
      </c>
      <c r="B14" s="12"/>
      <c r="C14" s="17">
        <f>AVERAGE(C2:C13)</f>
        <v>7.487500000000001</v>
      </c>
      <c r="D14" s="17">
        <f>AVERAGE(D2:D13)</f>
        <v>20.916666666666668</v>
      </c>
      <c r="E14" s="17">
        <f>AVERAGE(E2:E13)</f>
        <v>-4.166666666666667</v>
      </c>
      <c r="F14" s="18">
        <f aca="true" t="shared" si="0" ref="F14:R14">SUM(F2:F13)</f>
        <v>72</v>
      </c>
      <c r="G14" s="18">
        <f t="shared" si="0"/>
        <v>206</v>
      </c>
      <c r="H14" s="18">
        <f t="shared" si="0"/>
        <v>141</v>
      </c>
      <c r="I14" s="18">
        <f t="shared" si="0"/>
        <v>65</v>
      </c>
      <c r="J14" s="18">
        <f t="shared" si="0"/>
        <v>5</v>
      </c>
      <c r="K14" s="18">
        <f t="shared" si="0"/>
        <v>17</v>
      </c>
      <c r="L14" s="18">
        <f t="shared" si="0"/>
        <v>137</v>
      </c>
      <c r="M14" s="18">
        <f t="shared" si="0"/>
        <v>42</v>
      </c>
      <c r="N14" s="49">
        <f t="shared" si="0"/>
        <v>1112.4</v>
      </c>
      <c r="O14" s="49">
        <f t="shared" si="0"/>
        <v>919.3</v>
      </c>
      <c r="P14" s="49">
        <f t="shared" si="0"/>
        <v>193.1</v>
      </c>
      <c r="Q14" s="51">
        <f t="shared" si="0"/>
        <v>79</v>
      </c>
      <c r="R14" s="50">
        <f t="shared" si="0"/>
        <v>1461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8" width="15.7109375" style="0" customWidth="1"/>
    <col min="19" max="16384" width="9.140625" style="0" customWidth="1"/>
  </cols>
  <sheetData>
    <row r="1" spans="1:18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5" t="s">
        <v>446</v>
      </c>
      <c r="R1" s="46" t="s">
        <v>98</v>
      </c>
    </row>
    <row r="2" spans="1:18" ht="15" customHeight="1">
      <c r="A2" s="3" t="s">
        <v>624</v>
      </c>
      <c r="B2" s="4" t="s">
        <v>636</v>
      </c>
      <c r="C2" s="5">
        <v>0.5</v>
      </c>
      <c r="D2" s="5">
        <v>11</v>
      </c>
      <c r="E2" s="5">
        <v>-7</v>
      </c>
      <c r="F2" s="13">
        <v>2</v>
      </c>
      <c r="G2" s="13">
        <v>24</v>
      </c>
      <c r="H2" s="13">
        <v>10</v>
      </c>
      <c r="I2" s="13">
        <v>14</v>
      </c>
      <c r="J2" s="13">
        <v>1</v>
      </c>
      <c r="K2" s="13">
        <v>1</v>
      </c>
      <c r="L2" s="13">
        <v>26</v>
      </c>
      <c r="M2" s="13">
        <v>8</v>
      </c>
      <c r="N2" s="47">
        <v>102.5</v>
      </c>
      <c r="O2" s="47">
        <v>60</v>
      </c>
      <c r="P2" s="47">
        <v>42.5</v>
      </c>
      <c r="Q2" s="14">
        <v>22</v>
      </c>
      <c r="R2" s="48">
        <v>37</v>
      </c>
    </row>
    <row r="3" spans="1:18" ht="15" customHeight="1">
      <c r="A3" s="6" t="s">
        <v>625</v>
      </c>
      <c r="B3" s="7" t="s">
        <v>637</v>
      </c>
      <c r="C3" s="8">
        <v>2.5</v>
      </c>
      <c r="D3" s="8">
        <v>11</v>
      </c>
      <c r="E3" s="8">
        <v>-6</v>
      </c>
      <c r="F3" s="14">
        <v>6</v>
      </c>
      <c r="G3" s="14">
        <v>21</v>
      </c>
      <c r="H3" s="14">
        <v>14</v>
      </c>
      <c r="I3" s="14">
        <v>7</v>
      </c>
      <c r="J3" s="14">
        <v>6</v>
      </c>
      <c r="K3" s="14">
        <v>1</v>
      </c>
      <c r="L3" s="14">
        <v>18</v>
      </c>
      <c r="M3" s="14"/>
      <c r="N3" s="47">
        <v>99.6</v>
      </c>
      <c r="O3" s="47">
        <v>65.8</v>
      </c>
      <c r="P3" s="47">
        <v>32.8</v>
      </c>
      <c r="Q3" s="14">
        <v>10</v>
      </c>
      <c r="R3" s="48">
        <v>80</v>
      </c>
    </row>
    <row r="4" spans="1:18" ht="15" customHeight="1">
      <c r="A4" s="6" t="s">
        <v>626</v>
      </c>
      <c r="B4" s="7" t="s">
        <v>638</v>
      </c>
      <c r="C4" s="8">
        <v>2.9</v>
      </c>
      <c r="D4" s="8">
        <v>17</v>
      </c>
      <c r="E4" s="8">
        <v>-7</v>
      </c>
      <c r="F4" s="14">
        <v>18</v>
      </c>
      <c r="G4" s="14">
        <v>6</v>
      </c>
      <c r="H4" s="14">
        <v>3</v>
      </c>
      <c r="I4" s="14">
        <v>3</v>
      </c>
      <c r="J4" s="14">
        <v>1</v>
      </c>
      <c r="K4" s="14"/>
      <c r="L4" s="14">
        <v>27</v>
      </c>
      <c r="M4" s="14">
        <v>2</v>
      </c>
      <c r="N4" s="47">
        <v>20.7</v>
      </c>
      <c r="O4" s="47">
        <v>17.2</v>
      </c>
      <c r="P4" s="47">
        <v>3.5</v>
      </c>
      <c r="Q4" s="14"/>
      <c r="R4" s="48">
        <v>228</v>
      </c>
    </row>
    <row r="5" spans="1:18" ht="15" customHeight="1">
      <c r="A5" s="6" t="s">
        <v>627</v>
      </c>
      <c r="B5" s="7" t="s">
        <v>639</v>
      </c>
      <c r="C5" s="8">
        <v>5.4</v>
      </c>
      <c r="D5" s="8">
        <v>18</v>
      </c>
      <c r="E5" s="8">
        <v>-5</v>
      </c>
      <c r="F5" s="14">
        <v>5</v>
      </c>
      <c r="G5" s="14">
        <v>16</v>
      </c>
      <c r="H5" s="14">
        <v>11</v>
      </c>
      <c r="I5" s="14">
        <v>5</v>
      </c>
      <c r="J5" s="14">
        <v>1</v>
      </c>
      <c r="K5" s="14">
        <v>1</v>
      </c>
      <c r="L5" s="14">
        <v>15</v>
      </c>
      <c r="M5" s="14"/>
      <c r="N5" s="47">
        <v>58</v>
      </c>
      <c r="O5" s="47">
        <v>43</v>
      </c>
      <c r="P5" s="47">
        <v>15</v>
      </c>
      <c r="Q5" s="14">
        <v>3</v>
      </c>
      <c r="R5" s="48">
        <v>129</v>
      </c>
    </row>
    <row r="6" spans="1:18" ht="15" customHeight="1">
      <c r="A6" s="6" t="s">
        <v>628</v>
      </c>
      <c r="B6" s="7" t="s">
        <v>640</v>
      </c>
      <c r="C6" s="8">
        <v>12.6</v>
      </c>
      <c r="D6" s="8">
        <v>26</v>
      </c>
      <c r="E6" s="8">
        <v>1</v>
      </c>
      <c r="F6" s="14">
        <v>8</v>
      </c>
      <c r="G6" s="14">
        <v>10</v>
      </c>
      <c r="H6" s="14">
        <v>10</v>
      </c>
      <c r="I6" s="14"/>
      <c r="J6" s="14"/>
      <c r="K6" s="14">
        <v>3</v>
      </c>
      <c r="L6" s="14"/>
      <c r="M6" s="14"/>
      <c r="N6" s="47">
        <v>47</v>
      </c>
      <c r="O6" s="47">
        <v>44.7</v>
      </c>
      <c r="P6" s="47"/>
      <c r="Q6" s="14"/>
      <c r="R6" s="48">
        <v>239</v>
      </c>
    </row>
    <row r="7" spans="1:18" ht="15" customHeight="1">
      <c r="A7" s="6" t="s">
        <v>629</v>
      </c>
      <c r="B7" s="7" t="s">
        <v>647</v>
      </c>
      <c r="C7" s="8">
        <v>17</v>
      </c>
      <c r="D7" s="8">
        <v>34</v>
      </c>
      <c r="E7" s="8">
        <v>4</v>
      </c>
      <c r="F7" s="14">
        <v>9</v>
      </c>
      <c r="G7" s="14">
        <v>9</v>
      </c>
      <c r="H7" s="14">
        <v>9</v>
      </c>
      <c r="I7" s="14"/>
      <c r="J7" s="14"/>
      <c r="K7" s="14">
        <v>3</v>
      </c>
      <c r="L7" s="14"/>
      <c r="M7" s="14"/>
      <c r="N7" s="47">
        <v>36.6</v>
      </c>
      <c r="O7" s="47">
        <v>36.6</v>
      </c>
      <c r="P7" s="47"/>
      <c r="Q7" s="14"/>
      <c r="R7" s="48">
        <v>237</v>
      </c>
    </row>
    <row r="8" spans="1:18" ht="15" customHeight="1">
      <c r="A8" s="6" t="s">
        <v>630</v>
      </c>
      <c r="B8" s="7" t="s">
        <v>646</v>
      </c>
      <c r="C8" s="8">
        <v>16.7</v>
      </c>
      <c r="D8" s="8">
        <v>32</v>
      </c>
      <c r="E8" s="8">
        <v>5</v>
      </c>
      <c r="F8" s="14">
        <v>10</v>
      </c>
      <c r="G8" s="14">
        <v>13</v>
      </c>
      <c r="H8" s="14">
        <v>13</v>
      </c>
      <c r="I8" s="14"/>
      <c r="J8" s="14"/>
      <c r="K8" s="14"/>
      <c r="L8" s="14"/>
      <c r="M8" s="14"/>
      <c r="N8" s="47">
        <v>64.6</v>
      </c>
      <c r="O8" s="47">
        <v>64.6</v>
      </c>
      <c r="P8" s="47"/>
      <c r="Q8" s="14"/>
      <c r="R8" s="48">
        <v>229</v>
      </c>
    </row>
    <row r="9" spans="1:18" ht="15" customHeight="1">
      <c r="A9" s="6" t="s">
        <v>631</v>
      </c>
      <c r="B9" s="7" t="s">
        <v>645</v>
      </c>
      <c r="C9" s="8">
        <v>17.6</v>
      </c>
      <c r="D9" s="8">
        <v>32</v>
      </c>
      <c r="E9" s="8">
        <v>5</v>
      </c>
      <c r="F9" s="14">
        <v>7</v>
      </c>
      <c r="G9" s="14">
        <v>12</v>
      </c>
      <c r="H9" s="14">
        <v>12</v>
      </c>
      <c r="I9" s="14"/>
      <c r="J9" s="14"/>
      <c r="K9" s="14">
        <v>4</v>
      </c>
      <c r="L9" s="14"/>
      <c r="M9" s="14"/>
      <c r="N9" s="47">
        <v>111</v>
      </c>
      <c r="O9" s="47">
        <v>111</v>
      </c>
      <c r="P9" s="47"/>
      <c r="Q9" s="14"/>
      <c r="R9" s="48">
        <v>192</v>
      </c>
    </row>
    <row r="10" spans="1:18" ht="15" customHeight="1">
      <c r="A10" s="6" t="s">
        <v>632</v>
      </c>
      <c r="B10" s="7" t="s">
        <v>644</v>
      </c>
      <c r="C10" s="8">
        <v>12</v>
      </c>
      <c r="D10" s="8">
        <v>24</v>
      </c>
      <c r="E10" s="8">
        <v>0</v>
      </c>
      <c r="F10" s="14">
        <v>2</v>
      </c>
      <c r="G10" s="14">
        <v>19</v>
      </c>
      <c r="H10" s="14">
        <v>19</v>
      </c>
      <c r="I10" s="14"/>
      <c r="J10" s="14"/>
      <c r="K10" s="14">
        <v>2</v>
      </c>
      <c r="L10" s="14">
        <v>1</v>
      </c>
      <c r="M10" s="14"/>
      <c r="N10" s="47">
        <v>145.5</v>
      </c>
      <c r="O10" s="47">
        <v>145.5</v>
      </c>
      <c r="P10" s="47"/>
      <c r="Q10" s="14"/>
      <c r="R10" s="48">
        <v>111</v>
      </c>
    </row>
    <row r="11" spans="1:18" ht="15" customHeight="1">
      <c r="A11" s="6" t="s">
        <v>633</v>
      </c>
      <c r="B11" s="7" t="s">
        <v>643</v>
      </c>
      <c r="C11" s="8">
        <v>11.6</v>
      </c>
      <c r="D11" s="8">
        <v>24</v>
      </c>
      <c r="E11" s="8">
        <v>0</v>
      </c>
      <c r="F11" s="14">
        <v>9</v>
      </c>
      <c r="G11" s="14">
        <v>13</v>
      </c>
      <c r="H11" s="14">
        <v>13</v>
      </c>
      <c r="I11" s="14"/>
      <c r="J11" s="14"/>
      <c r="K11" s="14"/>
      <c r="L11" s="14">
        <v>1</v>
      </c>
      <c r="M11" s="14"/>
      <c r="N11" s="47">
        <v>49.3</v>
      </c>
      <c r="O11" s="47">
        <v>49.3</v>
      </c>
      <c r="P11" s="47"/>
      <c r="Q11" s="14"/>
      <c r="R11" s="48">
        <v>137</v>
      </c>
    </row>
    <row r="12" spans="1:18" ht="15" customHeight="1">
      <c r="A12" s="6" t="s">
        <v>634</v>
      </c>
      <c r="B12" s="7" t="s">
        <v>642</v>
      </c>
      <c r="C12" s="8">
        <v>4.3</v>
      </c>
      <c r="D12" s="8">
        <v>17</v>
      </c>
      <c r="E12" s="8">
        <v>-10</v>
      </c>
      <c r="F12" s="14">
        <v>9</v>
      </c>
      <c r="G12" s="14">
        <v>10</v>
      </c>
      <c r="H12" s="14">
        <v>8</v>
      </c>
      <c r="I12" s="14">
        <v>2</v>
      </c>
      <c r="J12" s="14"/>
      <c r="K12" s="14"/>
      <c r="L12" s="14">
        <v>16</v>
      </c>
      <c r="M12" s="14">
        <v>2</v>
      </c>
      <c r="N12" s="47">
        <v>45.8</v>
      </c>
      <c r="O12" s="47">
        <v>42.2</v>
      </c>
      <c r="P12" s="47">
        <v>3.6</v>
      </c>
      <c r="Q12" s="14"/>
      <c r="R12" s="48">
        <v>97</v>
      </c>
    </row>
    <row r="13" spans="1:18" ht="15" customHeight="1">
      <c r="A13" s="1" t="s">
        <v>635</v>
      </c>
      <c r="B13" s="2" t="s">
        <v>641</v>
      </c>
      <c r="C13" s="9">
        <v>0.1</v>
      </c>
      <c r="D13" s="9">
        <v>15</v>
      </c>
      <c r="E13" s="9">
        <v>-17</v>
      </c>
      <c r="F13" s="15">
        <v>3</v>
      </c>
      <c r="G13" s="15">
        <v>21</v>
      </c>
      <c r="H13" s="15">
        <v>11</v>
      </c>
      <c r="I13" s="15">
        <v>10</v>
      </c>
      <c r="J13" s="15"/>
      <c r="K13" s="15"/>
      <c r="L13" s="15">
        <v>21</v>
      </c>
      <c r="M13" s="15">
        <v>12</v>
      </c>
      <c r="N13" s="47">
        <v>59.5</v>
      </c>
      <c r="O13" s="47">
        <v>38.5</v>
      </c>
      <c r="P13" s="47">
        <v>21</v>
      </c>
      <c r="Q13" s="14">
        <v>17</v>
      </c>
      <c r="R13" s="48">
        <v>46</v>
      </c>
    </row>
    <row r="14" spans="1:18" ht="24.75" customHeight="1">
      <c r="A14" s="16" t="s">
        <v>37</v>
      </c>
      <c r="B14" s="12"/>
      <c r="C14" s="17">
        <f>AVERAGE(C2:C13)</f>
        <v>8.599999999999998</v>
      </c>
      <c r="D14" s="17">
        <f>AVERAGE(D2:D13)</f>
        <v>21.75</v>
      </c>
      <c r="E14" s="17">
        <f>AVERAGE(E2:E13)</f>
        <v>-3.0833333333333335</v>
      </c>
      <c r="F14" s="18">
        <f aca="true" t="shared" si="0" ref="F14:R14">SUM(F2:F13)</f>
        <v>88</v>
      </c>
      <c r="G14" s="18">
        <f t="shared" si="0"/>
        <v>174</v>
      </c>
      <c r="H14" s="18">
        <f t="shared" si="0"/>
        <v>133</v>
      </c>
      <c r="I14" s="18">
        <f t="shared" si="0"/>
        <v>41</v>
      </c>
      <c r="J14" s="18">
        <f t="shared" si="0"/>
        <v>9</v>
      </c>
      <c r="K14" s="18">
        <f t="shared" si="0"/>
        <v>15</v>
      </c>
      <c r="L14" s="18">
        <f t="shared" si="0"/>
        <v>125</v>
      </c>
      <c r="M14" s="18">
        <f t="shared" si="0"/>
        <v>24</v>
      </c>
      <c r="N14" s="49">
        <f t="shared" si="0"/>
        <v>840.0999999999999</v>
      </c>
      <c r="O14" s="49">
        <f t="shared" si="0"/>
        <v>718.4</v>
      </c>
      <c r="P14" s="49">
        <f t="shared" si="0"/>
        <v>118.39999999999999</v>
      </c>
      <c r="Q14" s="51">
        <f t="shared" si="0"/>
        <v>52</v>
      </c>
      <c r="R14" s="50">
        <f t="shared" si="0"/>
        <v>1762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8" width="15.7109375" style="0" customWidth="1"/>
    <col min="19" max="16384" width="9.140625" style="0" customWidth="1"/>
  </cols>
  <sheetData>
    <row r="1" spans="1:18" ht="24.75" customHeight="1">
      <c r="A1" s="10"/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5" t="s">
        <v>446</v>
      </c>
      <c r="R1" s="46" t="s">
        <v>98</v>
      </c>
    </row>
    <row r="2" spans="1:18" ht="15" customHeight="1">
      <c r="A2" s="3" t="s">
        <v>648</v>
      </c>
      <c r="B2" s="4" t="s">
        <v>660</v>
      </c>
      <c r="C2" s="5"/>
      <c r="D2" s="5"/>
      <c r="E2" s="5"/>
      <c r="F2" s="13"/>
      <c r="G2" s="13"/>
      <c r="H2" s="13"/>
      <c r="I2" s="13"/>
      <c r="J2" s="13"/>
      <c r="K2" s="13"/>
      <c r="L2" s="13"/>
      <c r="M2" s="13"/>
      <c r="N2" s="47"/>
      <c r="O2" s="47"/>
      <c r="P2" s="47"/>
      <c r="Q2" s="14"/>
      <c r="R2" s="48"/>
    </row>
    <row r="3" spans="1:18" ht="15" customHeight="1">
      <c r="A3" s="6" t="s">
        <v>649</v>
      </c>
      <c r="B3" s="7" t="s">
        <v>661</v>
      </c>
      <c r="C3" s="8"/>
      <c r="D3" s="8"/>
      <c r="E3" s="8"/>
      <c r="F3" s="14"/>
      <c r="G3" s="14"/>
      <c r="H3" s="14"/>
      <c r="I3" s="14"/>
      <c r="J3" s="14"/>
      <c r="K3" s="14"/>
      <c r="L3" s="14"/>
      <c r="M3" s="14"/>
      <c r="N3" s="47"/>
      <c r="O3" s="47"/>
      <c r="P3" s="47"/>
      <c r="Q3" s="14"/>
      <c r="R3" s="48"/>
    </row>
    <row r="4" spans="1:18" ht="15" customHeight="1">
      <c r="A4" s="6" t="s">
        <v>650</v>
      </c>
      <c r="B4" s="7" t="s">
        <v>662</v>
      </c>
      <c r="C4" s="8"/>
      <c r="D4" s="8"/>
      <c r="E4" s="8"/>
      <c r="F4" s="14"/>
      <c r="G4" s="14"/>
      <c r="H4" s="14"/>
      <c r="I4" s="14"/>
      <c r="J4" s="14"/>
      <c r="K4" s="14"/>
      <c r="L4" s="14"/>
      <c r="M4" s="14"/>
      <c r="N4" s="47"/>
      <c r="O4" s="47"/>
      <c r="P4" s="47"/>
      <c r="Q4" s="14"/>
      <c r="R4" s="48"/>
    </row>
    <row r="5" spans="1:18" ht="15" customHeight="1">
      <c r="A5" s="6" t="s">
        <v>651</v>
      </c>
      <c r="B5" s="7" t="s">
        <v>663</v>
      </c>
      <c r="C5" s="8"/>
      <c r="D5" s="8"/>
      <c r="E5" s="8"/>
      <c r="F5" s="14"/>
      <c r="G5" s="14"/>
      <c r="H5" s="14"/>
      <c r="I5" s="14"/>
      <c r="J5" s="14"/>
      <c r="K5" s="14"/>
      <c r="L5" s="14"/>
      <c r="M5" s="14"/>
      <c r="N5" s="47"/>
      <c r="O5" s="47"/>
      <c r="P5" s="47"/>
      <c r="Q5" s="14"/>
      <c r="R5" s="48"/>
    </row>
    <row r="6" spans="1:18" ht="15" customHeight="1">
      <c r="A6" s="6" t="s">
        <v>652</v>
      </c>
      <c r="B6" s="7" t="s">
        <v>664</v>
      </c>
      <c r="C6" s="8"/>
      <c r="D6" s="8"/>
      <c r="E6" s="8"/>
      <c r="F6" s="14"/>
      <c r="G6" s="14"/>
      <c r="H6" s="14"/>
      <c r="I6" s="14"/>
      <c r="J6" s="14"/>
      <c r="K6" s="14"/>
      <c r="L6" s="14"/>
      <c r="M6" s="14"/>
      <c r="N6" s="47"/>
      <c r="O6" s="47"/>
      <c r="P6" s="47"/>
      <c r="Q6" s="14"/>
      <c r="R6" s="48"/>
    </row>
    <row r="7" spans="1:18" ht="15" customHeight="1">
      <c r="A7" s="6" t="s">
        <v>653</v>
      </c>
      <c r="B7" s="7" t="s">
        <v>665</v>
      </c>
      <c r="C7" s="8"/>
      <c r="D7" s="8"/>
      <c r="E7" s="8"/>
      <c r="F7" s="14"/>
      <c r="G7" s="14"/>
      <c r="H7" s="14"/>
      <c r="I7" s="14"/>
      <c r="J7" s="14"/>
      <c r="K7" s="14"/>
      <c r="L7" s="14"/>
      <c r="M7" s="14"/>
      <c r="N7" s="47"/>
      <c r="O7" s="47"/>
      <c r="P7" s="47"/>
      <c r="Q7" s="14"/>
      <c r="R7" s="48"/>
    </row>
    <row r="8" spans="1:18" ht="15" customHeight="1">
      <c r="A8" s="6" t="s">
        <v>654</v>
      </c>
      <c r="B8" s="7" t="s">
        <v>666</v>
      </c>
      <c r="C8" s="8"/>
      <c r="D8" s="8"/>
      <c r="E8" s="8"/>
      <c r="F8" s="14"/>
      <c r="G8" s="14"/>
      <c r="H8" s="14"/>
      <c r="I8" s="14"/>
      <c r="J8" s="14"/>
      <c r="K8" s="14"/>
      <c r="L8" s="14"/>
      <c r="M8" s="14"/>
      <c r="N8" s="47"/>
      <c r="O8" s="47"/>
      <c r="P8" s="47"/>
      <c r="Q8" s="14"/>
      <c r="R8" s="48"/>
    </row>
    <row r="9" spans="1:18" ht="15" customHeight="1">
      <c r="A9" s="6" t="s">
        <v>655</v>
      </c>
      <c r="B9" s="7" t="s">
        <v>667</v>
      </c>
      <c r="C9" s="8"/>
      <c r="D9" s="8"/>
      <c r="E9" s="8"/>
      <c r="F9" s="14"/>
      <c r="G9" s="14"/>
      <c r="H9" s="14"/>
      <c r="I9" s="14"/>
      <c r="J9" s="14"/>
      <c r="K9" s="14"/>
      <c r="L9" s="14"/>
      <c r="M9" s="14"/>
      <c r="N9" s="47"/>
      <c r="O9" s="47"/>
      <c r="P9" s="47"/>
      <c r="Q9" s="14"/>
      <c r="R9" s="48"/>
    </row>
    <row r="10" spans="1:18" ht="15" customHeight="1">
      <c r="A10" s="6" t="s">
        <v>656</v>
      </c>
      <c r="B10" s="7" t="s">
        <v>668</v>
      </c>
      <c r="C10" s="8"/>
      <c r="D10" s="8"/>
      <c r="E10" s="8"/>
      <c r="F10" s="14"/>
      <c r="G10" s="14"/>
      <c r="H10" s="14"/>
      <c r="I10" s="14"/>
      <c r="J10" s="14"/>
      <c r="K10" s="14"/>
      <c r="L10" s="14"/>
      <c r="M10" s="14"/>
      <c r="N10" s="47"/>
      <c r="O10" s="47"/>
      <c r="P10" s="47"/>
      <c r="Q10" s="14"/>
      <c r="R10" s="48"/>
    </row>
    <row r="11" spans="1:18" ht="15" customHeight="1">
      <c r="A11" s="6" t="s">
        <v>657</v>
      </c>
      <c r="B11" s="7" t="s">
        <v>669</v>
      </c>
      <c r="C11" s="8"/>
      <c r="D11" s="8"/>
      <c r="E11" s="8"/>
      <c r="F11" s="14"/>
      <c r="G11" s="14"/>
      <c r="H11" s="14"/>
      <c r="I11" s="14"/>
      <c r="J11" s="14"/>
      <c r="K11" s="14"/>
      <c r="L11" s="14"/>
      <c r="M11" s="14"/>
      <c r="N11" s="47"/>
      <c r="O11" s="47"/>
      <c r="P11" s="47"/>
      <c r="Q11" s="14"/>
      <c r="R11" s="48"/>
    </row>
    <row r="12" spans="1:18" ht="15" customHeight="1">
      <c r="A12" s="6" t="s">
        <v>658</v>
      </c>
      <c r="B12" s="7" t="s">
        <v>670</v>
      </c>
      <c r="C12" s="8"/>
      <c r="D12" s="8"/>
      <c r="E12" s="8"/>
      <c r="F12" s="14"/>
      <c r="G12" s="14"/>
      <c r="H12" s="14"/>
      <c r="I12" s="14"/>
      <c r="J12" s="14"/>
      <c r="K12" s="14"/>
      <c r="L12" s="14"/>
      <c r="M12" s="14"/>
      <c r="N12" s="47"/>
      <c r="O12" s="47"/>
      <c r="P12" s="47"/>
      <c r="Q12" s="14"/>
      <c r="R12" s="48"/>
    </row>
    <row r="13" spans="1:18" ht="15" customHeight="1">
      <c r="A13" s="1" t="s">
        <v>659</v>
      </c>
      <c r="B13" s="2" t="s">
        <v>671</v>
      </c>
      <c r="C13" s="9"/>
      <c r="D13" s="9"/>
      <c r="E13" s="9"/>
      <c r="F13" s="15"/>
      <c r="G13" s="15"/>
      <c r="H13" s="15"/>
      <c r="I13" s="15"/>
      <c r="J13" s="15"/>
      <c r="K13" s="15"/>
      <c r="L13" s="15"/>
      <c r="M13" s="15"/>
      <c r="N13" s="47"/>
      <c r="O13" s="47"/>
      <c r="P13" s="47"/>
      <c r="Q13" s="14"/>
      <c r="R13" s="48"/>
    </row>
    <row r="14" spans="1:18" ht="24.75" customHeight="1">
      <c r="A14" s="16" t="s">
        <v>37</v>
      </c>
      <c r="B14" s="12"/>
      <c r="C14" s="17" t="e">
        <f>AVERAGE(C2:C13)</f>
        <v>#DIV/0!</v>
      </c>
      <c r="D14" s="17" t="e">
        <f>AVERAGE(D2:D13)</f>
        <v>#DIV/0!</v>
      </c>
      <c r="E14" s="17" t="e">
        <f>AVERAGE(E2:E13)</f>
        <v>#DIV/0!</v>
      </c>
      <c r="F14" s="18">
        <f aca="true" t="shared" si="0" ref="F14:R14">SUM(F2:F13)</f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49">
        <f t="shared" si="0"/>
        <v>0</v>
      </c>
      <c r="O14" s="49">
        <f t="shared" si="0"/>
        <v>0</v>
      </c>
      <c r="P14" s="49">
        <f t="shared" si="0"/>
        <v>0</v>
      </c>
      <c r="Q14" s="51">
        <f t="shared" si="0"/>
        <v>0</v>
      </c>
      <c r="R14" s="50">
        <f t="shared" si="0"/>
        <v>0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/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 t="s">
        <v>0</v>
      </c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38</v>
      </c>
      <c r="B2" s="4" t="s">
        <v>49</v>
      </c>
      <c r="C2" s="5">
        <v>-1</v>
      </c>
      <c r="D2" s="5">
        <v>9</v>
      </c>
      <c r="E2" s="5">
        <v>-10</v>
      </c>
      <c r="F2" s="13">
        <v>7</v>
      </c>
      <c r="G2" s="13">
        <v>15</v>
      </c>
      <c r="H2" s="13">
        <v>7</v>
      </c>
      <c r="I2" s="13">
        <v>8</v>
      </c>
      <c r="J2" s="13">
        <v>6</v>
      </c>
      <c r="K2" s="13"/>
      <c r="L2" s="13">
        <v>27</v>
      </c>
      <c r="M2" s="13">
        <v>14</v>
      </c>
      <c r="N2" s="47">
        <v>32.4</v>
      </c>
      <c r="O2" s="47">
        <v>18.2</v>
      </c>
      <c r="P2" s="47">
        <v>14.2</v>
      </c>
      <c r="Q2" s="48">
        <v>80</v>
      </c>
    </row>
    <row r="3" spans="1:17" ht="15" customHeight="1">
      <c r="A3" s="6" t="s">
        <v>39</v>
      </c>
      <c r="B3" s="7" t="s">
        <v>50</v>
      </c>
      <c r="C3" s="8">
        <v>0.5</v>
      </c>
      <c r="D3" s="8">
        <v>14</v>
      </c>
      <c r="E3" s="8">
        <v>-19</v>
      </c>
      <c r="F3" s="14">
        <v>6</v>
      </c>
      <c r="G3" s="14">
        <v>15</v>
      </c>
      <c r="H3" s="14">
        <v>4</v>
      </c>
      <c r="I3" s="14">
        <v>11</v>
      </c>
      <c r="J3" s="14">
        <v>4</v>
      </c>
      <c r="K3" s="14">
        <v>1</v>
      </c>
      <c r="L3" s="14">
        <v>21</v>
      </c>
      <c r="M3" s="14">
        <v>9</v>
      </c>
      <c r="N3" s="47">
        <v>75.8</v>
      </c>
      <c r="O3" s="47">
        <v>18.1</v>
      </c>
      <c r="P3" s="47">
        <v>57.7</v>
      </c>
      <c r="Q3" s="48">
        <v>77</v>
      </c>
    </row>
    <row r="4" spans="1:17" ht="15" customHeight="1">
      <c r="A4" s="6" t="s">
        <v>40</v>
      </c>
      <c r="B4" s="7" t="s">
        <v>51</v>
      </c>
      <c r="C4" s="8">
        <v>2.5</v>
      </c>
      <c r="D4" s="8">
        <v>14</v>
      </c>
      <c r="E4" s="8">
        <v>-10</v>
      </c>
      <c r="F4" s="14">
        <v>3</v>
      </c>
      <c r="G4" s="14">
        <v>21</v>
      </c>
      <c r="H4" s="14">
        <v>14</v>
      </c>
      <c r="I4" s="14">
        <v>7</v>
      </c>
      <c r="J4" s="14">
        <v>5</v>
      </c>
      <c r="K4" s="14"/>
      <c r="L4" s="14">
        <v>15</v>
      </c>
      <c r="M4" s="14">
        <v>4</v>
      </c>
      <c r="N4" s="47">
        <v>111.5</v>
      </c>
      <c r="O4" s="47">
        <v>86.5</v>
      </c>
      <c r="P4" s="47">
        <v>25</v>
      </c>
      <c r="Q4" s="48">
        <v>67</v>
      </c>
    </row>
    <row r="5" spans="1:17" ht="15" customHeight="1">
      <c r="A5" s="6" t="s">
        <v>41</v>
      </c>
      <c r="B5" s="7" t="s">
        <v>52</v>
      </c>
      <c r="C5" s="8">
        <v>6.6</v>
      </c>
      <c r="D5" s="8">
        <v>22</v>
      </c>
      <c r="E5" s="8">
        <v>-3</v>
      </c>
      <c r="F5" s="14">
        <v>6</v>
      </c>
      <c r="G5" s="14">
        <v>20</v>
      </c>
      <c r="H5" s="14">
        <v>15</v>
      </c>
      <c r="I5" s="14">
        <v>5</v>
      </c>
      <c r="J5" s="14">
        <v>1</v>
      </c>
      <c r="K5" s="14">
        <v>2</v>
      </c>
      <c r="L5" s="14">
        <v>6</v>
      </c>
      <c r="M5" s="14"/>
      <c r="N5" s="47">
        <v>63.2</v>
      </c>
      <c r="O5" s="47">
        <v>47</v>
      </c>
      <c r="P5" s="47">
        <v>16.2</v>
      </c>
      <c r="Q5" s="48">
        <v>112.5</v>
      </c>
    </row>
    <row r="6" spans="1:17" ht="15" customHeight="1">
      <c r="A6" s="6" t="s">
        <v>42</v>
      </c>
      <c r="B6" s="7" t="s">
        <v>53</v>
      </c>
      <c r="C6" s="8">
        <v>13.5</v>
      </c>
      <c r="D6" s="8">
        <v>26</v>
      </c>
      <c r="E6" s="8">
        <v>3</v>
      </c>
      <c r="F6" s="14">
        <v>14</v>
      </c>
      <c r="G6" s="14">
        <v>12</v>
      </c>
      <c r="H6" s="14">
        <v>12</v>
      </c>
      <c r="I6" s="14"/>
      <c r="J6" s="14">
        <v>1</v>
      </c>
      <c r="K6" s="14">
        <v>3</v>
      </c>
      <c r="L6" s="14"/>
      <c r="M6" s="14"/>
      <c r="N6" s="47">
        <v>85.9</v>
      </c>
      <c r="O6" s="47">
        <v>85.9</v>
      </c>
      <c r="P6" s="47"/>
      <c r="Q6" s="48">
        <v>227.5</v>
      </c>
    </row>
    <row r="7" spans="1:17" ht="15" customHeight="1">
      <c r="A7" s="6" t="s">
        <v>43</v>
      </c>
      <c r="B7" s="7" t="s">
        <v>54</v>
      </c>
      <c r="C7" s="8">
        <v>14.2</v>
      </c>
      <c r="D7" s="8">
        <v>28</v>
      </c>
      <c r="E7" s="8">
        <v>5</v>
      </c>
      <c r="F7" s="14">
        <v>6</v>
      </c>
      <c r="G7" s="14">
        <v>16</v>
      </c>
      <c r="H7" s="14">
        <v>16</v>
      </c>
      <c r="I7" s="14"/>
      <c r="J7" s="14">
        <v>2</v>
      </c>
      <c r="K7" s="14">
        <v>3</v>
      </c>
      <c r="L7" s="14"/>
      <c r="M7" s="14"/>
      <c r="N7" s="47">
        <v>126.2</v>
      </c>
      <c r="O7" s="47">
        <v>126.2</v>
      </c>
      <c r="P7" s="47"/>
      <c r="Q7" s="48">
        <v>135</v>
      </c>
    </row>
    <row r="8" spans="1:17" ht="15" customHeight="1">
      <c r="A8" s="6" t="s">
        <v>44</v>
      </c>
      <c r="B8" s="7" t="s">
        <v>55</v>
      </c>
      <c r="C8" s="8">
        <v>17.7</v>
      </c>
      <c r="D8" s="8">
        <v>29</v>
      </c>
      <c r="E8" s="8">
        <v>7</v>
      </c>
      <c r="F8" s="14">
        <v>12</v>
      </c>
      <c r="G8" s="14">
        <v>11</v>
      </c>
      <c r="H8" s="14">
        <v>11</v>
      </c>
      <c r="I8" s="14"/>
      <c r="J8" s="14">
        <v>1</v>
      </c>
      <c r="K8" s="14">
        <v>5</v>
      </c>
      <c r="L8" s="14"/>
      <c r="M8" s="14"/>
      <c r="N8" s="47">
        <v>101.1</v>
      </c>
      <c r="O8" s="47">
        <v>101.1</v>
      </c>
      <c r="P8" s="47"/>
      <c r="Q8" s="48">
        <v>222</v>
      </c>
    </row>
    <row r="9" spans="1:17" ht="15" customHeight="1">
      <c r="A9" s="6" t="s">
        <v>45</v>
      </c>
      <c r="B9" s="7" t="s">
        <v>56</v>
      </c>
      <c r="C9" s="8">
        <v>18.7</v>
      </c>
      <c r="D9" s="8">
        <v>31</v>
      </c>
      <c r="E9" s="8">
        <v>6</v>
      </c>
      <c r="F9" s="14">
        <v>10</v>
      </c>
      <c r="G9" s="14">
        <v>11</v>
      </c>
      <c r="H9" s="14">
        <v>11</v>
      </c>
      <c r="I9" s="14"/>
      <c r="J9" s="14">
        <v>2</v>
      </c>
      <c r="K9" s="14">
        <v>2</v>
      </c>
      <c r="L9" s="14"/>
      <c r="M9" s="14"/>
      <c r="N9" s="47">
        <v>32</v>
      </c>
      <c r="O9" s="47">
        <v>32</v>
      </c>
      <c r="P9" s="47"/>
      <c r="Q9" s="48">
        <v>167</v>
      </c>
    </row>
    <row r="10" spans="1:17" ht="15" customHeight="1">
      <c r="A10" s="6" t="s">
        <v>111</v>
      </c>
      <c r="B10" s="7" t="s">
        <v>57</v>
      </c>
      <c r="C10" s="8">
        <v>11.3</v>
      </c>
      <c r="D10" s="8">
        <v>19</v>
      </c>
      <c r="E10" s="8">
        <v>3</v>
      </c>
      <c r="F10" s="14">
        <v>4</v>
      </c>
      <c r="G10" s="14">
        <v>22</v>
      </c>
      <c r="H10" s="14">
        <v>22</v>
      </c>
      <c r="I10" s="14"/>
      <c r="J10" s="14">
        <v>3</v>
      </c>
      <c r="K10" s="14"/>
      <c r="L10" s="14"/>
      <c r="M10" s="14"/>
      <c r="N10" s="47">
        <v>195.9</v>
      </c>
      <c r="O10" s="47">
        <v>195.9</v>
      </c>
      <c r="P10" s="47"/>
      <c r="Q10" s="48">
        <v>56</v>
      </c>
    </row>
    <row r="11" spans="1:17" ht="15" customHeight="1">
      <c r="A11" s="6" t="s">
        <v>46</v>
      </c>
      <c r="B11" s="7" t="s">
        <v>58</v>
      </c>
      <c r="C11" s="8">
        <v>12</v>
      </c>
      <c r="D11" s="8">
        <v>21</v>
      </c>
      <c r="E11" s="8">
        <v>4</v>
      </c>
      <c r="F11" s="14">
        <v>14</v>
      </c>
      <c r="G11" s="14">
        <v>11</v>
      </c>
      <c r="H11" s="14">
        <v>11</v>
      </c>
      <c r="I11" s="14"/>
      <c r="J11" s="14">
        <v>3</v>
      </c>
      <c r="K11" s="14"/>
      <c r="L11" s="14"/>
      <c r="M11" s="14"/>
      <c r="N11" s="47">
        <v>58.1</v>
      </c>
      <c r="O11" s="47">
        <v>58.1</v>
      </c>
      <c r="P11" s="47"/>
      <c r="Q11" s="48">
        <v>152</v>
      </c>
    </row>
    <row r="12" spans="1:17" ht="15" customHeight="1">
      <c r="A12" s="6" t="s">
        <v>47</v>
      </c>
      <c r="B12" s="7" t="s">
        <v>59</v>
      </c>
      <c r="C12" s="8">
        <v>2.1</v>
      </c>
      <c r="D12" s="8">
        <v>10</v>
      </c>
      <c r="E12" s="8">
        <v>-6</v>
      </c>
      <c r="F12" s="14">
        <v>4</v>
      </c>
      <c r="G12" s="14">
        <v>16</v>
      </c>
      <c r="H12" s="14">
        <v>13</v>
      </c>
      <c r="I12" s="14">
        <v>3</v>
      </c>
      <c r="J12" s="14">
        <v>3</v>
      </c>
      <c r="K12" s="14"/>
      <c r="L12" s="14">
        <v>16</v>
      </c>
      <c r="M12" s="14">
        <v>5</v>
      </c>
      <c r="N12" s="47">
        <v>106.9</v>
      </c>
      <c r="O12" s="47">
        <v>95.7</v>
      </c>
      <c r="P12" s="47">
        <v>11.2</v>
      </c>
      <c r="Q12" s="48">
        <v>38</v>
      </c>
    </row>
    <row r="13" spans="1:17" ht="15" customHeight="1">
      <c r="A13" s="1" t="s">
        <v>48</v>
      </c>
      <c r="B13" s="2" t="s">
        <v>60</v>
      </c>
      <c r="C13" s="9">
        <v>-2.8</v>
      </c>
      <c r="D13" s="9">
        <v>5</v>
      </c>
      <c r="E13" s="9">
        <v>-16</v>
      </c>
      <c r="F13" s="15">
        <v>3</v>
      </c>
      <c r="G13" s="15">
        <v>21</v>
      </c>
      <c r="H13" s="15">
        <v>5</v>
      </c>
      <c r="I13" s="15">
        <v>16</v>
      </c>
      <c r="J13" s="15">
        <v>7</v>
      </c>
      <c r="K13" s="15">
        <v>1</v>
      </c>
      <c r="L13" s="15">
        <v>28</v>
      </c>
      <c r="M13" s="15">
        <v>18</v>
      </c>
      <c r="N13" s="47">
        <v>119.8</v>
      </c>
      <c r="O13" s="47">
        <v>43.9</v>
      </c>
      <c r="P13" s="47">
        <v>75.9</v>
      </c>
      <c r="Q13" s="48">
        <v>41</v>
      </c>
    </row>
    <row r="14" spans="1:17" ht="24.75" customHeight="1">
      <c r="A14" s="16" t="s">
        <v>37</v>
      </c>
      <c r="B14" s="12"/>
      <c r="C14" s="17">
        <f>AVERAGE(C2:C13)</f>
        <v>7.941666666666666</v>
      </c>
      <c r="D14" s="17">
        <f>AVERAGE(D2:D13)</f>
        <v>19</v>
      </c>
      <c r="E14" s="17">
        <f>AVERAGE(E2:E13)</f>
        <v>-3</v>
      </c>
      <c r="F14" s="18">
        <f aca="true" t="shared" si="0" ref="F14:M14">SUM(F2:F13)</f>
        <v>89</v>
      </c>
      <c r="G14" s="18">
        <f t="shared" si="0"/>
        <v>191</v>
      </c>
      <c r="H14" s="18">
        <f t="shared" si="0"/>
        <v>141</v>
      </c>
      <c r="I14" s="18">
        <f t="shared" si="0"/>
        <v>50</v>
      </c>
      <c r="J14" s="18">
        <f t="shared" si="0"/>
        <v>38</v>
      </c>
      <c r="K14" s="18">
        <f t="shared" si="0"/>
        <v>17</v>
      </c>
      <c r="L14" s="18">
        <f t="shared" si="0"/>
        <v>113</v>
      </c>
      <c r="M14" s="18">
        <f t="shared" si="0"/>
        <v>50</v>
      </c>
      <c r="N14" s="49">
        <f>SUM(N2:N13)</f>
        <v>1108.8</v>
      </c>
      <c r="O14" s="49">
        <f>SUM(O2:O13)</f>
        <v>908.6</v>
      </c>
      <c r="P14" s="49">
        <f>SUM(P2:P13)</f>
        <v>200.20000000000002</v>
      </c>
      <c r="Q14" s="50">
        <f>SUM(Q2:Q13)</f>
        <v>1375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M29" sqref="M29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 t="s">
        <v>0</v>
      </c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99</v>
      </c>
      <c r="B2" s="4" t="s">
        <v>112</v>
      </c>
      <c r="C2" s="5">
        <v>-1.2</v>
      </c>
      <c r="D2" s="5">
        <v>11</v>
      </c>
      <c r="E2" s="5">
        <v>-20</v>
      </c>
      <c r="F2" s="13">
        <v>14</v>
      </c>
      <c r="G2" s="13">
        <v>12</v>
      </c>
      <c r="H2" s="13">
        <v>6</v>
      </c>
      <c r="I2" s="13">
        <v>6</v>
      </c>
      <c r="J2" s="13">
        <v>6</v>
      </c>
      <c r="K2" s="13"/>
      <c r="L2" s="13">
        <v>21</v>
      </c>
      <c r="M2" s="13">
        <v>17</v>
      </c>
      <c r="N2" s="47">
        <v>45.7</v>
      </c>
      <c r="O2" s="47">
        <v>31.4</v>
      </c>
      <c r="P2" s="47">
        <v>14.3</v>
      </c>
      <c r="Q2" s="48">
        <v>131</v>
      </c>
    </row>
    <row r="3" spans="1:17" ht="15" customHeight="1">
      <c r="A3" s="6" t="s">
        <v>100</v>
      </c>
      <c r="B3" s="7" t="s">
        <v>113</v>
      </c>
      <c r="C3" s="8">
        <v>3.3</v>
      </c>
      <c r="D3" s="8">
        <v>14</v>
      </c>
      <c r="E3" s="8">
        <v>-8</v>
      </c>
      <c r="F3" s="14">
        <v>6</v>
      </c>
      <c r="G3" s="14">
        <v>17</v>
      </c>
      <c r="H3" s="14">
        <v>10</v>
      </c>
      <c r="I3" s="14">
        <v>7</v>
      </c>
      <c r="J3" s="14">
        <v>8</v>
      </c>
      <c r="K3" s="14">
        <v>2</v>
      </c>
      <c r="L3" s="14">
        <v>14</v>
      </c>
      <c r="M3" s="14"/>
      <c r="N3" s="47">
        <v>114.5</v>
      </c>
      <c r="O3" s="47">
        <v>88.2</v>
      </c>
      <c r="P3" s="47">
        <v>26.3</v>
      </c>
      <c r="Q3" s="48">
        <v>74</v>
      </c>
    </row>
    <row r="4" spans="1:17" ht="15" customHeight="1">
      <c r="A4" s="6" t="s">
        <v>101</v>
      </c>
      <c r="B4" s="7" t="s">
        <v>114</v>
      </c>
      <c r="C4" s="8">
        <v>3.9</v>
      </c>
      <c r="D4" s="8">
        <v>16</v>
      </c>
      <c r="E4" s="8">
        <v>-7</v>
      </c>
      <c r="F4" s="14">
        <v>8</v>
      </c>
      <c r="G4" s="14">
        <v>11</v>
      </c>
      <c r="H4" s="14">
        <v>4</v>
      </c>
      <c r="I4" s="14">
        <v>7</v>
      </c>
      <c r="J4" s="14">
        <v>1</v>
      </c>
      <c r="K4" s="14"/>
      <c r="L4" s="14">
        <v>18</v>
      </c>
      <c r="M4" s="14"/>
      <c r="N4" s="47">
        <v>57.5</v>
      </c>
      <c r="O4" s="47">
        <v>34.6</v>
      </c>
      <c r="P4" s="47">
        <v>22.9</v>
      </c>
      <c r="Q4" s="48">
        <v>122</v>
      </c>
    </row>
    <row r="5" spans="1:17" ht="15" customHeight="1">
      <c r="A5" s="6" t="s">
        <v>102</v>
      </c>
      <c r="B5" s="7" t="s">
        <v>115</v>
      </c>
      <c r="C5" s="8">
        <v>6.8</v>
      </c>
      <c r="D5" s="8">
        <v>17</v>
      </c>
      <c r="E5" s="8">
        <v>-4</v>
      </c>
      <c r="F5" s="14">
        <v>5</v>
      </c>
      <c r="G5" s="14">
        <v>12</v>
      </c>
      <c r="H5" s="14">
        <v>11</v>
      </c>
      <c r="I5" s="14">
        <v>1</v>
      </c>
      <c r="J5" s="14">
        <v>2</v>
      </c>
      <c r="K5" s="14">
        <v>2</v>
      </c>
      <c r="L5" s="14">
        <v>11</v>
      </c>
      <c r="M5" s="14"/>
      <c r="N5" s="47">
        <v>55.1</v>
      </c>
      <c r="O5" s="47">
        <v>54.8</v>
      </c>
      <c r="P5" s="47">
        <v>0.3</v>
      </c>
      <c r="Q5" s="48">
        <v>124</v>
      </c>
    </row>
    <row r="6" spans="1:17" ht="15" customHeight="1">
      <c r="A6" s="6" t="s">
        <v>103</v>
      </c>
      <c r="B6" s="7" t="s">
        <v>116</v>
      </c>
      <c r="C6" s="8">
        <v>13.7</v>
      </c>
      <c r="D6" s="8">
        <v>23</v>
      </c>
      <c r="E6" s="8">
        <v>6</v>
      </c>
      <c r="F6" s="14">
        <v>9</v>
      </c>
      <c r="G6" s="14">
        <v>16</v>
      </c>
      <c r="H6" s="14">
        <v>16</v>
      </c>
      <c r="I6" s="14"/>
      <c r="J6" s="14">
        <v>2</v>
      </c>
      <c r="K6" s="14">
        <v>2</v>
      </c>
      <c r="L6" s="14"/>
      <c r="M6" s="14"/>
      <c r="N6" s="47">
        <v>82.2</v>
      </c>
      <c r="O6" s="47">
        <v>82.2</v>
      </c>
      <c r="P6" s="47"/>
      <c r="Q6" s="48">
        <v>178</v>
      </c>
    </row>
    <row r="7" spans="1:17" ht="15" customHeight="1">
      <c r="A7" s="6" t="s">
        <v>104</v>
      </c>
      <c r="B7" s="7" t="s">
        <v>117</v>
      </c>
      <c r="C7" s="8">
        <v>16.4</v>
      </c>
      <c r="D7" s="8">
        <v>28</v>
      </c>
      <c r="E7" s="8">
        <v>6</v>
      </c>
      <c r="F7" s="14">
        <v>11</v>
      </c>
      <c r="G7" s="14">
        <v>14</v>
      </c>
      <c r="H7" s="14">
        <v>14</v>
      </c>
      <c r="I7" s="14"/>
      <c r="J7" s="14">
        <v>1</v>
      </c>
      <c r="K7" s="14">
        <v>3</v>
      </c>
      <c r="L7" s="14"/>
      <c r="M7" s="14"/>
      <c r="N7" s="47">
        <v>74.7</v>
      </c>
      <c r="O7" s="47">
        <v>74.7</v>
      </c>
      <c r="P7" s="47"/>
      <c r="Q7" s="48">
        <v>213</v>
      </c>
    </row>
    <row r="8" spans="1:17" ht="15" customHeight="1">
      <c r="A8" s="6" t="s">
        <v>105</v>
      </c>
      <c r="B8" s="7" t="s">
        <v>118</v>
      </c>
      <c r="C8" s="8">
        <v>17</v>
      </c>
      <c r="D8" s="8">
        <v>30</v>
      </c>
      <c r="E8" s="8">
        <v>7</v>
      </c>
      <c r="F8" s="14">
        <v>9</v>
      </c>
      <c r="G8" s="14">
        <v>17</v>
      </c>
      <c r="H8" s="14">
        <v>17</v>
      </c>
      <c r="I8" s="14"/>
      <c r="J8" s="14">
        <v>1</v>
      </c>
      <c r="K8" s="14">
        <v>5</v>
      </c>
      <c r="L8" s="14"/>
      <c r="M8" s="14"/>
      <c r="N8" s="47">
        <v>122.1</v>
      </c>
      <c r="O8" s="47">
        <v>122.1</v>
      </c>
      <c r="P8" s="47"/>
      <c r="Q8" s="48">
        <v>178</v>
      </c>
    </row>
    <row r="9" spans="1:17" ht="15" customHeight="1">
      <c r="A9" s="6" t="s">
        <v>106</v>
      </c>
      <c r="B9" s="7" t="s">
        <v>119</v>
      </c>
      <c r="C9" s="8">
        <v>18.9</v>
      </c>
      <c r="D9" s="8">
        <v>28</v>
      </c>
      <c r="E9" s="8">
        <v>12</v>
      </c>
      <c r="F9" s="14">
        <v>12</v>
      </c>
      <c r="G9" s="14">
        <v>15</v>
      </c>
      <c r="H9" s="14">
        <v>15</v>
      </c>
      <c r="I9" s="14"/>
      <c r="J9" s="14"/>
      <c r="K9" s="14">
        <v>10</v>
      </c>
      <c r="L9" s="14"/>
      <c r="M9" s="14"/>
      <c r="N9" s="47">
        <v>441.6</v>
      </c>
      <c r="O9" s="47">
        <v>441.6</v>
      </c>
      <c r="P9" s="47"/>
      <c r="Q9" s="48">
        <v>199</v>
      </c>
    </row>
    <row r="10" spans="1:17" ht="15" customHeight="1">
      <c r="A10" s="6" t="s">
        <v>107</v>
      </c>
      <c r="B10" s="7" t="s">
        <v>120</v>
      </c>
      <c r="C10" s="8">
        <v>12.4</v>
      </c>
      <c r="D10" s="8">
        <v>25</v>
      </c>
      <c r="E10" s="8">
        <v>2</v>
      </c>
      <c r="F10" s="14">
        <v>6</v>
      </c>
      <c r="G10" s="14">
        <v>10</v>
      </c>
      <c r="H10" s="14">
        <v>10</v>
      </c>
      <c r="I10" s="14"/>
      <c r="J10" s="14">
        <v>1</v>
      </c>
      <c r="K10" s="14">
        <v>1</v>
      </c>
      <c r="L10" s="14"/>
      <c r="M10" s="14"/>
      <c r="N10" s="47">
        <v>93.6</v>
      </c>
      <c r="O10" s="47">
        <v>93.6</v>
      </c>
      <c r="P10" s="47"/>
      <c r="Q10" s="48">
        <v>123</v>
      </c>
    </row>
    <row r="11" spans="1:17" ht="15" customHeight="1">
      <c r="A11" s="6" t="s">
        <v>108</v>
      </c>
      <c r="B11" s="7" t="s">
        <v>121</v>
      </c>
      <c r="C11" s="8">
        <v>7.1</v>
      </c>
      <c r="D11" s="8">
        <v>18</v>
      </c>
      <c r="E11" s="8">
        <v>-1</v>
      </c>
      <c r="F11" s="14">
        <v>2</v>
      </c>
      <c r="G11" s="14">
        <v>18</v>
      </c>
      <c r="H11" s="14">
        <v>16</v>
      </c>
      <c r="I11" s="14">
        <v>2</v>
      </c>
      <c r="J11" s="14">
        <v>5</v>
      </c>
      <c r="K11" s="14">
        <v>1</v>
      </c>
      <c r="L11" s="14">
        <v>8</v>
      </c>
      <c r="M11" s="14"/>
      <c r="N11" s="47">
        <v>104</v>
      </c>
      <c r="O11" s="47">
        <v>101.5</v>
      </c>
      <c r="P11" s="47">
        <v>2.5</v>
      </c>
      <c r="Q11" s="48">
        <v>66</v>
      </c>
    </row>
    <row r="12" spans="1:17" ht="15" customHeight="1">
      <c r="A12" s="6" t="s">
        <v>109</v>
      </c>
      <c r="B12" s="7" t="s">
        <v>122</v>
      </c>
      <c r="C12" s="8">
        <v>4.3</v>
      </c>
      <c r="D12" s="8">
        <v>14</v>
      </c>
      <c r="E12" s="8">
        <v>-6</v>
      </c>
      <c r="F12" s="14">
        <v>6</v>
      </c>
      <c r="G12" s="14">
        <v>14</v>
      </c>
      <c r="H12" s="14">
        <v>13</v>
      </c>
      <c r="I12" s="14">
        <v>1</v>
      </c>
      <c r="J12" s="14">
        <v>3</v>
      </c>
      <c r="K12" s="14"/>
      <c r="L12" s="14">
        <v>13</v>
      </c>
      <c r="M12" s="14">
        <v>3</v>
      </c>
      <c r="N12" s="47">
        <v>163.4</v>
      </c>
      <c r="O12" s="47">
        <v>149.4</v>
      </c>
      <c r="P12" s="47">
        <v>14</v>
      </c>
      <c r="Q12" s="48">
        <v>70</v>
      </c>
    </row>
    <row r="13" spans="1:17" ht="15" customHeight="1">
      <c r="A13" s="1" t="s">
        <v>110</v>
      </c>
      <c r="B13" s="2" t="s">
        <v>123</v>
      </c>
      <c r="C13" s="9">
        <v>-2.1</v>
      </c>
      <c r="D13" s="9">
        <v>7</v>
      </c>
      <c r="E13" s="9">
        <v>-14</v>
      </c>
      <c r="F13" s="15">
        <v>8</v>
      </c>
      <c r="G13" s="15">
        <v>12</v>
      </c>
      <c r="H13" s="15">
        <v>8</v>
      </c>
      <c r="I13" s="15">
        <v>4</v>
      </c>
      <c r="J13" s="15"/>
      <c r="K13" s="15"/>
      <c r="L13" s="15">
        <v>27</v>
      </c>
      <c r="M13" s="15">
        <v>17</v>
      </c>
      <c r="N13" s="47">
        <v>66</v>
      </c>
      <c r="O13" s="47">
        <v>58.5</v>
      </c>
      <c r="P13" s="47">
        <v>7.5</v>
      </c>
      <c r="Q13" s="48">
        <v>72</v>
      </c>
    </row>
    <row r="14" spans="1:17" ht="24.75" customHeight="1">
      <c r="A14" s="16" t="s">
        <v>37</v>
      </c>
      <c r="B14" s="12"/>
      <c r="C14" s="17">
        <f>AVERAGE(C2:C13)</f>
        <v>8.375</v>
      </c>
      <c r="D14" s="17">
        <f>AVERAGE(D2:D13)</f>
        <v>19.25</v>
      </c>
      <c r="E14" s="17">
        <f>AVERAGE(E2:E13)</f>
        <v>-2.25</v>
      </c>
      <c r="F14" s="18">
        <f aca="true" t="shared" si="0" ref="F14:Q14">SUM(F2:F13)</f>
        <v>96</v>
      </c>
      <c r="G14" s="18">
        <f t="shared" si="0"/>
        <v>168</v>
      </c>
      <c r="H14" s="18">
        <f t="shared" si="0"/>
        <v>140</v>
      </c>
      <c r="I14" s="18">
        <f t="shared" si="0"/>
        <v>28</v>
      </c>
      <c r="J14" s="18">
        <f t="shared" si="0"/>
        <v>30</v>
      </c>
      <c r="K14" s="18">
        <f t="shared" si="0"/>
        <v>26</v>
      </c>
      <c r="L14" s="18">
        <f t="shared" si="0"/>
        <v>112</v>
      </c>
      <c r="M14" s="18">
        <f t="shared" si="0"/>
        <v>37</v>
      </c>
      <c r="N14" s="49">
        <f t="shared" si="0"/>
        <v>1420.4</v>
      </c>
      <c r="O14" s="49">
        <f t="shared" si="0"/>
        <v>1332.6000000000001</v>
      </c>
      <c r="P14" s="49">
        <f t="shared" si="0"/>
        <v>87.8</v>
      </c>
      <c r="Q14" s="50">
        <f t="shared" si="0"/>
        <v>1550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 t="s">
        <v>124</v>
      </c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 t="s">
        <v>125</v>
      </c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 t="s">
        <v>126</v>
      </c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 t="s">
        <v>127</v>
      </c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 t="s">
        <v>128</v>
      </c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 t="s">
        <v>129</v>
      </c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 t="s">
        <v>130</v>
      </c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 password="CF17" sheet="1" objects="1" scenarios="1"/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 t="s">
        <v>0</v>
      </c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131</v>
      </c>
      <c r="B2" s="4" t="s">
        <v>143</v>
      </c>
      <c r="C2" s="5">
        <v>-2.2</v>
      </c>
      <c r="D2" s="5">
        <v>8</v>
      </c>
      <c r="E2" s="5">
        <v>-18</v>
      </c>
      <c r="F2" s="13">
        <v>5</v>
      </c>
      <c r="G2" s="13">
        <v>18</v>
      </c>
      <c r="H2" s="13">
        <v>6</v>
      </c>
      <c r="I2" s="13">
        <v>12</v>
      </c>
      <c r="J2" s="13">
        <v>2</v>
      </c>
      <c r="K2" s="13">
        <v>1</v>
      </c>
      <c r="L2" s="13">
        <v>26</v>
      </c>
      <c r="M2" s="13">
        <v>10</v>
      </c>
      <c r="N2" s="47">
        <v>103.9</v>
      </c>
      <c r="O2" s="47">
        <v>66.4</v>
      </c>
      <c r="P2" s="47">
        <v>37.5</v>
      </c>
      <c r="Q2" s="48">
        <v>58</v>
      </c>
    </row>
    <row r="3" spans="1:17" ht="15" customHeight="1">
      <c r="A3" s="6" t="s">
        <v>132</v>
      </c>
      <c r="B3" s="7" t="s">
        <v>144</v>
      </c>
      <c r="C3" s="8">
        <v>-4.7</v>
      </c>
      <c r="D3" s="8">
        <v>10</v>
      </c>
      <c r="E3" s="8">
        <v>-21</v>
      </c>
      <c r="F3" s="14">
        <v>12</v>
      </c>
      <c r="G3" s="14">
        <v>7</v>
      </c>
      <c r="H3" s="14"/>
      <c r="I3" s="14">
        <v>7</v>
      </c>
      <c r="J3" s="14">
        <v>1</v>
      </c>
      <c r="K3" s="14"/>
      <c r="L3" s="14">
        <v>28</v>
      </c>
      <c r="M3" s="14">
        <v>16</v>
      </c>
      <c r="N3" s="47">
        <v>19.1</v>
      </c>
      <c r="O3" s="47"/>
      <c r="P3" s="47">
        <v>19.1</v>
      </c>
      <c r="Q3" s="48">
        <v>151</v>
      </c>
    </row>
    <row r="4" spans="1:17" ht="15" customHeight="1">
      <c r="A4" s="6" t="s">
        <v>133</v>
      </c>
      <c r="B4" s="7" t="s">
        <v>145</v>
      </c>
      <c r="C4" s="8">
        <v>3.8</v>
      </c>
      <c r="D4" s="8">
        <v>16</v>
      </c>
      <c r="E4" s="8">
        <v>-6</v>
      </c>
      <c r="F4" s="14">
        <v>11</v>
      </c>
      <c r="G4" s="14">
        <v>8</v>
      </c>
      <c r="H4" s="14">
        <v>6</v>
      </c>
      <c r="I4" s="14">
        <v>2</v>
      </c>
      <c r="J4" s="14">
        <v>1</v>
      </c>
      <c r="K4" s="14">
        <v>1</v>
      </c>
      <c r="L4" s="14">
        <v>22</v>
      </c>
      <c r="M4" s="14">
        <v>1</v>
      </c>
      <c r="N4" s="47">
        <v>39.5</v>
      </c>
      <c r="O4" s="47">
        <v>31.5</v>
      </c>
      <c r="P4" s="47">
        <v>8</v>
      </c>
      <c r="Q4" s="48">
        <v>168</v>
      </c>
    </row>
    <row r="5" spans="1:17" ht="15" customHeight="1">
      <c r="A5" s="6" t="s">
        <v>134</v>
      </c>
      <c r="B5" s="7" t="s">
        <v>146</v>
      </c>
      <c r="C5" s="8">
        <v>6.1</v>
      </c>
      <c r="D5" s="8">
        <v>21</v>
      </c>
      <c r="E5" s="8">
        <v>-9</v>
      </c>
      <c r="F5" s="14">
        <v>12</v>
      </c>
      <c r="G5" s="14">
        <v>11</v>
      </c>
      <c r="H5" s="14">
        <v>6</v>
      </c>
      <c r="I5" s="14">
        <v>5</v>
      </c>
      <c r="J5" s="14">
        <v>2</v>
      </c>
      <c r="K5" s="14">
        <v>1</v>
      </c>
      <c r="L5" s="14">
        <v>15</v>
      </c>
      <c r="M5" s="14">
        <v>2</v>
      </c>
      <c r="N5" s="47">
        <v>46.7</v>
      </c>
      <c r="O5" s="47">
        <v>37.8</v>
      </c>
      <c r="P5" s="47">
        <v>8.9</v>
      </c>
      <c r="Q5" s="48">
        <v>200</v>
      </c>
    </row>
    <row r="6" spans="1:17" ht="15" customHeight="1">
      <c r="A6" s="6" t="s">
        <v>135</v>
      </c>
      <c r="B6" s="7" t="s">
        <v>147</v>
      </c>
      <c r="C6" s="8">
        <v>13.9</v>
      </c>
      <c r="D6" s="8">
        <v>27</v>
      </c>
      <c r="E6" s="8">
        <v>0</v>
      </c>
      <c r="F6" s="14">
        <v>10</v>
      </c>
      <c r="G6" s="14">
        <v>14</v>
      </c>
      <c r="H6" s="14">
        <v>14</v>
      </c>
      <c r="I6" s="14"/>
      <c r="J6" s="14">
        <v>3</v>
      </c>
      <c r="K6" s="14">
        <v>4</v>
      </c>
      <c r="L6" s="14">
        <v>1</v>
      </c>
      <c r="M6" s="14"/>
      <c r="N6" s="47">
        <v>67</v>
      </c>
      <c r="O6" s="47">
        <v>67</v>
      </c>
      <c r="P6" s="47"/>
      <c r="Q6" s="48">
        <v>201</v>
      </c>
    </row>
    <row r="7" spans="1:17" ht="15" customHeight="1">
      <c r="A7" s="6" t="s">
        <v>136</v>
      </c>
      <c r="B7" s="7" t="s">
        <v>148</v>
      </c>
      <c r="C7" s="8">
        <v>18.2</v>
      </c>
      <c r="D7" s="8">
        <v>30</v>
      </c>
      <c r="E7" s="8">
        <v>7</v>
      </c>
      <c r="F7" s="14">
        <v>16</v>
      </c>
      <c r="G7" s="14">
        <v>10</v>
      </c>
      <c r="H7" s="14">
        <v>10</v>
      </c>
      <c r="I7" s="14"/>
      <c r="J7" s="14">
        <v>1</v>
      </c>
      <c r="K7" s="14">
        <v>5</v>
      </c>
      <c r="L7" s="14"/>
      <c r="M7" s="14"/>
      <c r="N7" s="47">
        <v>54.6</v>
      </c>
      <c r="O7" s="47">
        <v>54.6</v>
      </c>
      <c r="P7" s="47"/>
      <c r="Q7" s="48">
        <v>267</v>
      </c>
    </row>
    <row r="8" spans="1:17" ht="15" customHeight="1">
      <c r="A8" s="6" t="s">
        <v>137</v>
      </c>
      <c r="B8" s="7" t="s">
        <v>149</v>
      </c>
      <c r="C8" s="8">
        <v>17.6</v>
      </c>
      <c r="D8" s="8">
        <v>31</v>
      </c>
      <c r="E8" s="8">
        <v>5</v>
      </c>
      <c r="F8" s="14">
        <v>7</v>
      </c>
      <c r="G8" s="14">
        <v>14</v>
      </c>
      <c r="H8" s="14">
        <v>14</v>
      </c>
      <c r="I8" s="14"/>
      <c r="J8" s="14"/>
      <c r="K8" s="14">
        <v>8</v>
      </c>
      <c r="L8" s="14"/>
      <c r="M8" s="14"/>
      <c r="N8" s="47">
        <v>164</v>
      </c>
      <c r="O8" s="47">
        <v>164</v>
      </c>
      <c r="P8" s="47"/>
      <c r="Q8" s="48">
        <v>163</v>
      </c>
    </row>
    <row r="9" spans="1:17" ht="15" customHeight="1">
      <c r="A9" s="6" t="s">
        <v>138</v>
      </c>
      <c r="B9" s="7" t="s">
        <v>150</v>
      </c>
      <c r="C9" s="8">
        <v>18.8</v>
      </c>
      <c r="D9" s="8">
        <v>33</v>
      </c>
      <c r="E9" s="8">
        <v>7</v>
      </c>
      <c r="F9" s="14">
        <v>16</v>
      </c>
      <c r="G9" s="14">
        <v>8</v>
      </c>
      <c r="H9" s="14">
        <v>8</v>
      </c>
      <c r="I9" s="14"/>
      <c r="J9" s="14"/>
      <c r="K9" s="14">
        <v>4</v>
      </c>
      <c r="L9" s="14"/>
      <c r="M9" s="14"/>
      <c r="N9" s="47">
        <v>45.1</v>
      </c>
      <c r="O9" s="47">
        <v>45.1</v>
      </c>
      <c r="P9" s="47"/>
      <c r="Q9" s="48">
        <v>250</v>
      </c>
    </row>
    <row r="10" spans="1:17" ht="15" customHeight="1">
      <c r="A10" s="6" t="s">
        <v>139</v>
      </c>
      <c r="B10" s="7" t="s">
        <v>151</v>
      </c>
      <c r="C10" s="8">
        <v>12.8</v>
      </c>
      <c r="D10" s="8">
        <v>25</v>
      </c>
      <c r="E10" s="8">
        <v>-1</v>
      </c>
      <c r="F10" s="14">
        <v>12</v>
      </c>
      <c r="G10" s="14">
        <v>9</v>
      </c>
      <c r="H10" s="14">
        <v>9</v>
      </c>
      <c r="I10" s="14"/>
      <c r="J10" s="14"/>
      <c r="K10" s="14"/>
      <c r="L10" s="14">
        <v>1</v>
      </c>
      <c r="M10" s="14"/>
      <c r="N10" s="47">
        <v>51.1</v>
      </c>
      <c r="O10" s="47">
        <v>51.1</v>
      </c>
      <c r="P10" s="47"/>
      <c r="Q10" s="48">
        <v>177</v>
      </c>
    </row>
    <row r="11" spans="1:17" ht="15" customHeight="1">
      <c r="A11" s="6" t="s">
        <v>140</v>
      </c>
      <c r="B11" s="7" t="s">
        <v>152</v>
      </c>
      <c r="C11" s="8">
        <v>4.3</v>
      </c>
      <c r="D11" s="8">
        <v>15</v>
      </c>
      <c r="E11" s="8">
        <v>-6</v>
      </c>
      <c r="F11" s="14">
        <v>6</v>
      </c>
      <c r="G11" s="14">
        <v>17</v>
      </c>
      <c r="H11" s="14">
        <v>15</v>
      </c>
      <c r="I11" s="14">
        <v>2</v>
      </c>
      <c r="J11" s="14">
        <v>4</v>
      </c>
      <c r="K11" s="14"/>
      <c r="L11" s="14">
        <v>16</v>
      </c>
      <c r="M11" s="14"/>
      <c r="N11" s="47">
        <v>77.3</v>
      </c>
      <c r="O11" s="47">
        <v>74.2</v>
      </c>
      <c r="P11" s="47">
        <v>3.1</v>
      </c>
      <c r="Q11" s="48">
        <v>87</v>
      </c>
    </row>
    <row r="12" spans="1:17" ht="15" customHeight="1">
      <c r="A12" s="6" t="s">
        <v>141</v>
      </c>
      <c r="B12" s="7" t="s">
        <v>153</v>
      </c>
      <c r="C12" s="8">
        <v>4.7</v>
      </c>
      <c r="D12" s="8">
        <v>14</v>
      </c>
      <c r="E12" s="8">
        <v>-6</v>
      </c>
      <c r="F12" s="14">
        <v>9</v>
      </c>
      <c r="G12" s="14">
        <v>8</v>
      </c>
      <c r="H12" s="14">
        <v>8</v>
      </c>
      <c r="I12" s="14"/>
      <c r="J12" s="14">
        <v>3</v>
      </c>
      <c r="K12" s="14"/>
      <c r="L12" s="14">
        <v>11</v>
      </c>
      <c r="M12" s="14"/>
      <c r="N12" s="47">
        <v>30.2</v>
      </c>
      <c r="O12" s="47">
        <v>30.2</v>
      </c>
      <c r="P12" s="47"/>
      <c r="Q12" s="48">
        <v>113</v>
      </c>
    </row>
    <row r="13" spans="1:17" ht="15" customHeight="1">
      <c r="A13" s="1" t="s">
        <v>142</v>
      </c>
      <c r="B13" s="2" t="s">
        <v>154</v>
      </c>
      <c r="C13" s="9">
        <v>0</v>
      </c>
      <c r="D13" s="9">
        <v>9</v>
      </c>
      <c r="E13" s="9">
        <v>-12</v>
      </c>
      <c r="F13" s="15">
        <v>10</v>
      </c>
      <c r="G13" s="15">
        <v>14</v>
      </c>
      <c r="H13" s="15">
        <v>8</v>
      </c>
      <c r="I13" s="15">
        <v>6</v>
      </c>
      <c r="J13" s="15">
        <v>6</v>
      </c>
      <c r="K13" s="15">
        <v>2</v>
      </c>
      <c r="L13" s="15">
        <v>24</v>
      </c>
      <c r="M13" s="15">
        <v>7</v>
      </c>
      <c r="N13" s="47">
        <v>58.4</v>
      </c>
      <c r="O13" s="47">
        <v>40.2</v>
      </c>
      <c r="P13" s="47">
        <v>18.2</v>
      </c>
      <c r="Q13" s="48">
        <v>86</v>
      </c>
    </row>
    <row r="14" spans="1:17" ht="24.75" customHeight="1">
      <c r="A14" s="16" t="s">
        <v>37</v>
      </c>
      <c r="B14" s="12"/>
      <c r="C14" s="17">
        <f>AVERAGE(C2:C13)</f>
        <v>7.7749999999999995</v>
      </c>
      <c r="D14" s="17">
        <f>AVERAGE(D2:D13)</f>
        <v>19.916666666666668</v>
      </c>
      <c r="E14" s="17">
        <f>AVERAGE(E2:E13)</f>
        <v>-5</v>
      </c>
      <c r="F14" s="18">
        <f aca="true" t="shared" si="0" ref="F14:Q14">SUM(F2:F13)</f>
        <v>126</v>
      </c>
      <c r="G14" s="18">
        <f t="shared" si="0"/>
        <v>138</v>
      </c>
      <c r="H14" s="18">
        <f t="shared" si="0"/>
        <v>104</v>
      </c>
      <c r="I14" s="18">
        <f t="shared" si="0"/>
        <v>34</v>
      </c>
      <c r="J14" s="18">
        <f t="shared" si="0"/>
        <v>23</v>
      </c>
      <c r="K14" s="18">
        <f t="shared" si="0"/>
        <v>26</v>
      </c>
      <c r="L14" s="18">
        <f t="shared" si="0"/>
        <v>144</v>
      </c>
      <c r="M14" s="18">
        <f t="shared" si="0"/>
        <v>36</v>
      </c>
      <c r="N14" s="49">
        <f t="shared" si="0"/>
        <v>756.9</v>
      </c>
      <c r="O14" s="49">
        <f t="shared" si="0"/>
        <v>662.1000000000001</v>
      </c>
      <c r="P14" s="49">
        <f t="shared" si="0"/>
        <v>94.8</v>
      </c>
      <c r="Q14" s="50">
        <f t="shared" si="0"/>
        <v>1921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 t="s">
        <v>0</v>
      </c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155</v>
      </c>
      <c r="B2" s="4" t="s">
        <v>167</v>
      </c>
      <c r="C2" s="5">
        <v>-3.9</v>
      </c>
      <c r="D2" s="5">
        <v>5</v>
      </c>
      <c r="E2" s="5">
        <v>-22</v>
      </c>
      <c r="F2" s="13">
        <v>4</v>
      </c>
      <c r="G2" s="13">
        <v>23</v>
      </c>
      <c r="H2" s="13">
        <v>5</v>
      </c>
      <c r="I2" s="13">
        <v>18</v>
      </c>
      <c r="J2" s="13">
        <v>1</v>
      </c>
      <c r="K2" s="13"/>
      <c r="L2" s="13">
        <v>30</v>
      </c>
      <c r="M2" s="13">
        <v>18</v>
      </c>
      <c r="N2" s="47">
        <v>109.4</v>
      </c>
      <c r="O2" s="47">
        <v>33.5</v>
      </c>
      <c r="P2" s="47">
        <v>75.9</v>
      </c>
      <c r="Q2" s="48">
        <v>62</v>
      </c>
    </row>
    <row r="3" spans="1:17" ht="15" customHeight="1">
      <c r="A3" s="6" t="s">
        <v>156</v>
      </c>
      <c r="B3" s="7" t="s">
        <v>172</v>
      </c>
      <c r="C3" s="8">
        <v>0.4</v>
      </c>
      <c r="D3" s="8">
        <v>12</v>
      </c>
      <c r="E3" s="8">
        <v>-12</v>
      </c>
      <c r="F3" s="14">
        <v>3</v>
      </c>
      <c r="G3" s="14">
        <v>18</v>
      </c>
      <c r="H3" s="14">
        <v>7</v>
      </c>
      <c r="I3" s="14">
        <v>11</v>
      </c>
      <c r="J3" s="14">
        <v>4</v>
      </c>
      <c r="K3" s="14">
        <v>2</v>
      </c>
      <c r="L3" s="14">
        <v>20</v>
      </c>
      <c r="M3" s="14">
        <v>7</v>
      </c>
      <c r="N3" s="47">
        <v>71.9</v>
      </c>
      <c r="O3" s="47">
        <v>43.6</v>
      </c>
      <c r="P3" s="47">
        <v>28.3</v>
      </c>
      <c r="Q3" s="48">
        <v>44</v>
      </c>
    </row>
    <row r="4" spans="1:17" ht="15" customHeight="1">
      <c r="A4" s="6" t="s">
        <v>157</v>
      </c>
      <c r="B4" s="7" t="s">
        <v>173</v>
      </c>
      <c r="C4" s="8">
        <v>1.8</v>
      </c>
      <c r="D4" s="8">
        <v>18</v>
      </c>
      <c r="E4" s="8">
        <v>-16</v>
      </c>
      <c r="F4" s="14">
        <v>6</v>
      </c>
      <c r="G4" s="14">
        <v>14</v>
      </c>
      <c r="H4" s="14">
        <v>6</v>
      </c>
      <c r="I4" s="14">
        <v>8</v>
      </c>
      <c r="J4" s="14">
        <v>3</v>
      </c>
      <c r="K4" s="14"/>
      <c r="L4" s="14">
        <v>21</v>
      </c>
      <c r="M4" s="14">
        <v>9</v>
      </c>
      <c r="N4" s="47">
        <v>59.6</v>
      </c>
      <c r="O4" s="47">
        <v>26.5</v>
      </c>
      <c r="P4" s="47">
        <v>33.1</v>
      </c>
      <c r="Q4" s="48">
        <v>126</v>
      </c>
    </row>
    <row r="5" spans="1:17" ht="15" customHeight="1">
      <c r="A5" s="6" t="s">
        <v>158</v>
      </c>
      <c r="B5" s="7" t="s">
        <v>174</v>
      </c>
      <c r="C5" s="8">
        <v>7.9</v>
      </c>
      <c r="D5" s="8">
        <v>22</v>
      </c>
      <c r="E5" s="8">
        <v>-2</v>
      </c>
      <c r="F5" s="14">
        <v>10</v>
      </c>
      <c r="G5" s="14">
        <v>12</v>
      </c>
      <c r="H5" s="14">
        <v>11</v>
      </c>
      <c r="I5" s="14">
        <v>1</v>
      </c>
      <c r="J5" s="14"/>
      <c r="K5" s="14">
        <v>1</v>
      </c>
      <c r="L5" s="14">
        <v>8</v>
      </c>
      <c r="M5" s="14"/>
      <c r="N5" s="47">
        <v>32.4</v>
      </c>
      <c r="O5" s="47">
        <v>28.8</v>
      </c>
      <c r="P5" s="47">
        <v>3.6</v>
      </c>
      <c r="Q5" s="48">
        <v>179</v>
      </c>
    </row>
    <row r="6" spans="1:17" ht="15" customHeight="1">
      <c r="A6" s="6" t="s">
        <v>159</v>
      </c>
      <c r="B6" s="7" t="s">
        <v>175</v>
      </c>
      <c r="C6" s="8">
        <v>10</v>
      </c>
      <c r="D6" s="8">
        <v>22</v>
      </c>
      <c r="E6" s="8">
        <v>0</v>
      </c>
      <c r="F6" s="14">
        <v>3</v>
      </c>
      <c r="G6" s="14">
        <v>17</v>
      </c>
      <c r="H6" s="14">
        <v>16</v>
      </c>
      <c r="I6" s="14">
        <v>1</v>
      </c>
      <c r="J6" s="14"/>
      <c r="K6" s="14">
        <v>5</v>
      </c>
      <c r="L6" s="14">
        <v>3</v>
      </c>
      <c r="M6" s="14"/>
      <c r="N6" s="47">
        <v>146.5</v>
      </c>
      <c r="O6" s="47">
        <v>138.5</v>
      </c>
      <c r="P6" s="47">
        <v>8</v>
      </c>
      <c r="Q6" s="48">
        <v>98</v>
      </c>
    </row>
    <row r="7" spans="1:17" ht="15" customHeight="1">
      <c r="A7" s="6" t="s">
        <v>160</v>
      </c>
      <c r="B7" s="7" t="s">
        <v>176</v>
      </c>
      <c r="C7" s="8">
        <v>14.5</v>
      </c>
      <c r="D7" s="8">
        <v>27</v>
      </c>
      <c r="E7" s="8">
        <v>4</v>
      </c>
      <c r="F7" s="14">
        <v>7</v>
      </c>
      <c r="G7" s="14">
        <v>17</v>
      </c>
      <c r="H7" s="14">
        <v>17</v>
      </c>
      <c r="I7" s="14"/>
      <c r="J7" s="14"/>
      <c r="K7" s="14">
        <v>2</v>
      </c>
      <c r="L7" s="14"/>
      <c r="M7" s="14"/>
      <c r="N7" s="47">
        <v>101.3</v>
      </c>
      <c r="O7" s="47">
        <v>101.3</v>
      </c>
      <c r="P7" s="47"/>
      <c r="Q7" s="48">
        <v>166</v>
      </c>
    </row>
    <row r="8" spans="1:17" ht="15" customHeight="1">
      <c r="A8" s="6" t="s">
        <v>166</v>
      </c>
      <c r="B8" s="7" t="s">
        <v>177</v>
      </c>
      <c r="C8" s="8">
        <v>16</v>
      </c>
      <c r="D8" s="8">
        <v>28</v>
      </c>
      <c r="E8" s="8">
        <v>6</v>
      </c>
      <c r="F8" s="14">
        <v>10</v>
      </c>
      <c r="G8" s="14">
        <v>20</v>
      </c>
      <c r="H8" s="14">
        <v>20</v>
      </c>
      <c r="I8" s="14"/>
      <c r="J8" s="14"/>
      <c r="K8" s="14">
        <v>7</v>
      </c>
      <c r="L8" s="14"/>
      <c r="M8" s="14"/>
      <c r="N8" s="47">
        <v>133.1</v>
      </c>
      <c r="O8" s="47">
        <v>133.1</v>
      </c>
      <c r="P8" s="47"/>
      <c r="Q8" s="48">
        <v>189</v>
      </c>
    </row>
    <row r="9" spans="1:17" ht="15" customHeight="1">
      <c r="A9" s="6" t="s">
        <v>165</v>
      </c>
      <c r="B9" s="7" t="s">
        <v>178</v>
      </c>
      <c r="C9" s="8">
        <v>17.6</v>
      </c>
      <c r="D9" s="8">
        <v>29</v>
      </c>
      <c r="E9" s="8">
        <v>4</v>
      </c>
      <c r="F9" s="14">
        <v>14</v>
      </c>
      <c r="G9" s="14">
        <v>15</v>
      </c>
      <c r="H9" s="14">
        <v>15</v>
      </c>
      <c r="I9" s="14"/>
      <c r="J9" s="14"/>
      <c r="K9" s="14">
        <v>1</v>
      </c>
      <c r="L9" s="14"/>
      <c r="M9" s="14"/>
      <c r="N9" s="47">
        <v>66.1</v>
      </c>
      <c r="O9" s="47">
        <v>66.1</v>
      </c>
      <c r="P9" s="47"/>
      <c r="Q9" s="48">
        <v>200</v>
      </c>
    </row>
    <row r="10" spans="1:17" ht="15" customHeight="1">
      <c r="A10" s="6" t="s">
        <v>164</v>
      </c>
      <c r="B10" s="7" t="s">
        <v>171</v>
      </c>
      <c r="C10" s="8">
        <v>12.3</v>
      </c>
      <c r="D10" s="8">
        <v>24</v>
      </c>
      <c r="E10" s="8">
        <v>1</v>
      </c>
      <c r="F10" s="14">
        <v>12</v>
      </c>
      <c r="G10" s="14">
        <v>14</v>
      </c>
      <c r="H10" s="14">
        <v>14</v>
      </c>
      <c r="I10" s="14"/>
      <c r="J10" s="14">
        <v>1</v>
      </c>
      <c r="K10" s="14"/>
      <c r="L10" s="14"/>
      <c r="M10" s="14"/>
      <c r="N10" s="47">
        <v>100.7</v>
      </c>
      <c r="O10" s="47">
        <v>100.7</v>
      </c>
      <c r="P10" s="47"/>
      <c r="Q10" s="48">
        <v>172</v>
      </c>
    </row>
    <row r="11" spans="1:17" ht="15" customHeight="1">
      <c r="A11" s="6" t="s">
        <v>163</v>
      </c>
      <c r="B11" s="7" t="s">
        <v>170</v>
      </c>
      <c r="C11" s="8">
        <v>9</v>
      </c>
      <c r="D11" s="8">
        <v>22</v>
      </c>
      <c r="E11" s="8">
        <v>-3</v>
      </c>
      <c r="F11" s="14">
        <v>9</v>
      </c>
      <c r="G11" s="14">
        <v>12</v>
      </c>
      <c r="H11" s="14">
        <v>12</v>
      </c>
      <c r="I11" s="14"/>
      <c r="J11" s="14">
        <v>3</v>
      </c>
      <c r="K11" s="14"/>
      <c r="L11" s="14">
        <v>5</v>
      </c>
      <c r="M11" s="14"/>
      <c r="N11" s="47">
        <v>52.7</v>
      </c>
      <c r="O11" s="47">
        <v>52.7</v>
      </c>
      <c r="P11" s="47"/>
      <c r="Q11" s="48">
        <v>141</v>
      </c>
    </row>
    <row r="12" spans="1:17" ht="15" customHeight="1">
      <c r="A12" s="6" t="s">
        <v>162</v>
      </c>
      <c r="B12" s="7" t="s">
        <v>169</v>
      </c>
      <c r="C12" s="8">
        <v>2.4</v>
      </c>
      <c r="D12" s="8">
        <v>14</v>
      </c>
      <c r="E12" s="8">
        <v>-6</v>
      </c>
      <c r="F12" s="14">
        <v>2</v>
      </c>
      <c r="G12" s="14">
        <v>17</v>
      </c>
      <c r="H12" s="14">
        <v>13</v>
      </c>
      <c r="I12" s="14">
        <v>4</v>
      </c>
      <c r="J12" s="14">
        <v>3</v>
      </c>
      <c r="K12" s="14"/>
      <c r="L12" s="14">
        <v>18</v>
      </c>
      <c r="M12" s="14">
        <v>3</v>
      </c>
      <c r="N12" s="47">
        <v>170.9</v>
      </c>
      <c r="O12" s="47">
        <v>138.7</v>
      </c>
      <c r="P12" s="47">
        <v>32.2</v>
      </c>
      <c r="Q12" s="48">
        <v>39</v>
      </c>
    </row>
    <row r="13" spans="1:17" ht="15" customHeight="1">
      <c r="A13" s="1" t="s">
        <v>161</v>
      </c>
      <c r="B13" s="2" t="s">
        <v>168</v>
      </c>
      <c r="C13" s="9">
        <v>-0.7</v>
      </c>
      <c r="D13" s="9">
        <v>7</v>
      </c>
      <c r="E13" s="9">
        <v>-14</v>
      </c>
      <c r="F13" s="15">
        <v>10</v>
      </c>
      <c r="G13" s="15">
        <v>13</v>
      </c>
      <c r="H13" s="15">
        <v>6</v>
      </c>
      <c r="I13" s="15">
        <v>7</v>
      </c>
      <c r="J13" s="15">
        <v>2</v>
      </c>
      <c r="K13" s="15"/>
      <c r="L13" s="15">
        <v>27</v>
      </c>
      <c r="M13" s="15">
        <v>7</v>
      </c>
      <c r="N13" s="47">
        <v>44.3</v>
      </c>
      <c r="O13" s="47">
        <v>13.7</v>
      </c>
      <c r="P13" s="47">
        <v>30.6</v>
      </c>
      <c r="Q13" s="48">
        <v>91</v>
      </c>
    </row>
    <row r="14" spans="1:17" ht="24.75" customHeight="1">
      <c r="A14" s="16" t="s">
        <v>37</v>
      </c>
      <c r="B14" s="12"/>
      <c r="C14" s="17">
        <f>AVERAGE(C2:C13)</f>
        <v>7.275000000000001</v>
      </c>
      <c r="D14" s="17">
        <f>AVERAGE(D2:D13)</f>
        <v>19.166666666666668</v>
      </c>
      <c r="E14" s="17">
        <f>AVERAGE(E2:E13)</f>
        <v>-5</v>
      </c>
      <c r="F14" s="18">
        <f aca="true" t="shared" si="0" ref="F14:Q14">SUM(F2:F13)</f>
        <v>90</v>
      </c>
      <c r="G14" s="18">
        <f t="shared" si="0"/>
        <v>192</v>
      </c>
      <c r="H14" s="18">
        <f t="shared" si="0"/>
        <v>142</v>
      </c>
      <c r="I14" s="18">
        <f t="shared" si="0"/>
        <v>50</v>
      </c>
      <c r="J14" s="18">
        <f t="shared" si="0"/>
        <v>17</v>
      </c>
      <c r="K14" s="18">
        <f t="shared" si="0"/>
        <v>18</v>
      </c>
      <c r="L14" s="18">
        <f t="shared" si="0"/>
        <v>132</v>
      </c>
      <c r="M14" s="18">
        <f t="shared" si="0"/>
        <v>44</v>
      </c>
      <c r="N14" s="49">
        <f t="shared" si="0"/>
        <v>1088.9</v>
      </c>
      <c r="O14" s="49">
        <f t="shared" si="0"/>
        <v>877.2</v>
      </c>
      <c r="P14" s="49">
        <f t="shared" si="0"/>
        <v>211.70000000000002</v>
      </c>
      <c r="Q14" s="50">
        <f t="shared" si="0"/>
        <v>1507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49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 t="s">
        <v>0</v>
      </c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179</v>
      </c>
      <c r="B2" s="4" t="s">
        <v>181</v>
      </c>
      <c r="C2" s="5">
        <v>-0.2</v>
      </c>
      <c r="D2" s="5">
        <v>11</v>
      </c>
      <c r="E2" s="5">
        <v>-15</v>
      </c>
      <c r="F2" s="13">
        <v>5</v>
      </c>
      <c r="G2" s="13">
        <v>22</v>
      </c>
      <c r="H2" s="13">
        <v>9</v>
      </c>
      <c r="I2" s="13">
        <v>13</v>
      </c>
      <c r="J2" s="13">
        <v>2</v>
      </c>
      <c r="K2" s="13">
        <v>2</v>
      </c>
      <c r="L2" s="13">
        <v>23</v>
      </c>
      <c r="M2" s="13">
        <v>10</v>
      </c>
      <c r="N2" s="47">
        <v>142</v>
      </c>
      <c r="O2" s="47">
        <v>67.6</v>
      </c>
      <c r="P2" s="47">
        <v>74.4</v>
      </c>
      <c r="Q2" s="48">
        <v>44</v>
      </c>
    </row>
    <row r="3" spans="1:17" ht="15" customHeight="1">
      <c r="A3" s="6" t="s">
        <v>180</v>
      </c>
      <c r="B3" s="7" t="s">
        <v>182</v>
      </c>
      <c r="C3" s="8">
        <v>-3.7</v>
      </c>
      <c r="D3" s="8">
        <v>6</v>
      </c>
      <c r="E3" s="8">
        <v>-16</v>
      </c>
      <c r="F3" s="14">
        <v>4</v>
      </c>
      <c r="G3" s="14">
        <v>18</v>
      </c>
      <c r="H3" s="14">
        <v>3</v>
      </c>
      <c r="I3" s="14">
        <v>15</v>
      </c>
      <c r="J3" s="14">
        <v>2</v>
      </c>
      <c r="K3" s="14"/>
      <c r="L3" s="14">
        <v>26</v>
      </c>
      <c r="M3" s="14">
        <v>19</v>
      </c>
      <c r="N3" s="47">
        <v>81.5</v>
      </c>
      <c r="O3" s="47">
        <v>42.8</v>
      </c>
      <c r="P3" s="47">
        <v>38.7</v>
      </c>
      <c r="Q3" s="48">
        <v>64</v>
      </c>
    </row>
    <row r="4" spans="1:17" ht="15" customHeight="1">
      <c r="A4" s="6" t="s">
        <v>192</v>
      </c>
      <c r="B4" s="7" t="s">
        <v>193</v>
      </c>
      <c r="C4" s="8">
        <v>0.7</v>
      </c>
      <c r="D4" s="8">
        <v>16</v>
      </c>
      <c r="E4" s="8">
        <v>-19</v>
      </c>
      <c r="F4" s="14">
        <v>11</v>
      </c>
      <c r="G4" s="14">
        <v>14</v>
      </c>
      <c r="H4" s="14">
        <v>5</v>
      </c>
      <c r="I4" s="14">
        <v>9</v>
      </c>
      <c r="J4" s="14">
        <v>1</v>
      </c>
      <c r="K4" s="14"/>
      <c r="L4" s="14">
        <v>21</v>
      </c>
      <c r="M4" s="14">
        <v>10</v>
      </c>
      <c r="N4" s="47">
        <v>80</v>
      </c>
      <c r="O4" s="47">
        <v>30</v>
      </c>
      <c r="P4" s="47">
        <v>50</v>
      </c>
      <c r="Q4" s="48">
        <v>162</v>
      </c>
    </row>
    <row r="5" spans="1:17" ht="15" customHeight="1">
      <c r="A5" s="6" t="s">
        <v>191</v>
      </c>
      <c r="B5" s="7" t="s">
        <v>199</v>
      </c>
      <c r="C5" s="8">
        <v>8</v>
      </c>
      <c r="D5" s="8">
        <v>21</v>
      </c>
      <c r="E5" s="8">
        <v>-6</v>
      </c>
      <c r="F5" s="14">
        <v>10</v>
      </c>
      <c r="G5" s="14">
        <v>9</v>
      </c>
      <c r="H5" s="14">
        <v>9</v>
      </c>
      <c r="I5" s="14"/>
      <c r="J5" s="14"/>
      <c r="K5" s="14"/>
      <c r="L5" s="14">
        <v>11</v>
      </c>
      <c r="M5" s="14"/>
      <c r="N5" s="47">
        <v>31.7</v>
      </c>
      <c r="O5" s="47">
        <v>31.7</v>
      </c>
      <c r="P5" s="47"/>
      <c r="Q5" s="48">
        <v>177</v>
      </c>
    </row>
    <row r="6" spans="1:17" ht="15" customHeight="1">
      <c r="A6" s="6" t="s">
        <v>190</v>
      </c>
      <c r="B6" s="7" t="s">
        <v>202</v>
      </c>
      <c r="C6" s="8">
        <v>11.8</v>
      </c>
      <c r="D6" s="8">
        <v>29</v>
      </c>
      <c r="E6" s="8">
        <v>-2</v>
      </c>
      <c r="F6" s="14">
        <v>10</v>
      </c>
      <c r="G6" s="14">
        <v>16</v>
      </c>
      <c r="H6" s="14">
        <v>16</v>
      </c>
      <c r="I6" s="14"/>
      <c r="J6" s="14"/>
      <c r="K6" s="14">
        <v>1</v>
      </c>
      <c r="L6" s="14">
        <v>4</v>
      </c>
      <c r="M6" s="14"/>
      <c r="N6" s="47">
        <v>116.5</v>
      </c>
      <c r="O6" s="47">
        <v>116.5</v>
      </c>
      <c r="P6" s="47"/>
      <c r="Q6" s="48">
        <v>174</v>
      </c>
    </row>
    <row r="7" spans="1:17" ht="15" customHeight="1">
      <c r="A7" s="6" t="s">
        <v>189</v>
      </c>
      <c r="B7" s="7" t="s">
        <v>201</v>
      </c>
      <c r="C7" s="8">
        <v>14.6</v>
      </c>
      <c r="D7" s="8">
        <v>29</v>
      </c>
      <c r="E7" s="8">
        <v>2</v>
      </c>
      <c r="F7" s="14">
        <v>11</v>
      </c>
      <c r="G7" s="14">
        <v>13</v>
      </c>
      <c r="H7" s="14">
        <v>13</v>
      </c>
      <c r="I7" s="14"/>
      <c r="J7" s="14"/>
      <c r="K7" s="14">
        <v>3</v>
      </c>
      <c r="L7" s="14"/>
      <c r="M7" s="14"/>
      <c r="N7" s="47">
        <v>85.6</v>
      </c>
      <c r="O7" s="47">
        <v>85.6</v>
      </c>
      <c r="P7" s="47"/>
      <c r="Q7" s="48">
        <v>197</v>
      </c>
    </row>
    <row r="8" spans="1:17" ht="15" customHeight="1">
      <c r="A8" s="6" t="s">
        <v>188</v>
      </c>
      <c r="B8" s="7" t="s">
        <v>200</v>
      </c>
      <c r="C8" s="8">
        <v>16.9</v>
      </c>
      <c r="D8" s="8">
        <v>31</v>
      </c>
      <c r="E8" s="8">
        <v>8</v>
      </c>
      <c r="F8" s="14">
        <v>14</v>
      </c>
      <c r="G8" s="14">
        <v>16</v>
      </c>
      <c r="H8" s="14">
        <v>16</v>
      </c>
      <c r="I8" s="14"/>
      <c r="J8" s="14">
        <v>1</v>
      </c>
      <c r="K8" s="14">
        <v>5</v>
      </c>
      <c r="L8" s="14"/>
      <c r="M8" s="14"/>
      <c r="N8" s="47">
        <v>202.6</v>
      </c>
      <c r="O8" s="47">
        <v>202.6</v>
      </c>
      <c r="P8" s="47"/>
      <c r="Q8" s="48">
        <v>192</v>
      </c>
    </row>
    <row r="9" spans="1:17" ht="15" customHeight="1">
      <c r="A9" s="6" t="s">
        <v>187</v>
      </c>
      <c r="B9" s="7" t="s">
        <v>198</v>
      </c>
      <c r="C9" s="8">
        <v>14.4</v>
      </c>
      <c r="D9" s="8">
        <v>25</v>
      </c>
      <c r="E9" s="8">
        <v>6</v>
      </c>
      <c r="F9" s="14">
        <v>7</v>
      </c>
      <c r="G9" s="14">
        <v>17</v>
      </c>
      <c r="H9" s="14">
        <v>17</v>
      </c>
      <c r="I9" s="14"/>
      <c r="J9" s="14"/>
      <c r="K9" s="14">
        <v>3</v>
      </c>
      <c r="L9" s="14"/>
      <c r="M9" s="14"/>
      <c r="N9" s="47">
        <v>118.4</v>
      </c>
      <c r="O9" s="47">
        <v>118.4</v>
      </c>
      <c r="P9" s="47"/>
      <c r="Q9" s="48">
        <v>150</v>
      </c>
    </row>
    <row r="10" spans="1:17" ht="15" customHeight="1">
      <c r="A10" s="6" t="s">
        <v>186</v>
      </c>
      <c r="B10" s="7" t="s">
        <v>197</v>
      </c>
      <c r="C10" s="8">
        <v>13.2</v>
      </c>
      <c r="D10" s="8">
        <v>26</v>
      </c>
      <c r="E10" s="8">
        <v>0</v>
      </c>
      <c r="F10" s="14">
        <v>15</v>
      </c>
      <c r="G10" s="14">
        <v>10</v>
      </c>
      <c r="H10" s="14">
        <v>10</v>
      </c>
      <c r="I10" s="14"/>
      <c r="J10" s="14"/>
      <c r="K10" s="14">
        <v>2</v>
      </c>
      <c r="L10" s="14">
        <v>2</v>
      </c>
      <c r="M10" s="14"/>
      <c r="N10" s="47">
        <v>67.2</v>
      </c>
      <c r="O10" s="47">
        <v>67.2</v>
      </c>
      <c r="P10" s="47"/>
      <c r="Q10" s="48">
        <v>204</v>
      </c>
    </row>
    <row r="11" spans="1:17" ht="15" customHeight="1">
      <c r="A11" s="6" t="s">
        <v>185</v>
      </c>
      <c r="B11" s="7" t="s">
        <v>196</v>
      </c>
      <c r="C11" s="8">
        <v>9.6</v>
      </c>
      <c r="D11" s="8">
        <v>18</v>
      </c>
      <c r="E11" s="8">
        <v>-1</v>
      </c>
      <c r="F11" s="14">
        <v>17</v>
      </c>
      <c r="G11" s="14">
        <v>9</v>
      </c>
      <c r="H11" s="14">
        <v>9</v>
      </c>
      <c r="I11" s="14"/>
      <c r="J11" s="14">
        <v>1</v>
      </c>
      <c r="K11" s="14"/>
      <c r="L11" s="14">
        <v>2</v>
      </c>
      <c r="M11" s="14"/>
      <c r="N11" s="47">
        <v>27</v>
      </c>
      <c r="O11" s="47">
        <v>27</v>
      </c>
      <c r="P11" s="47"/>
      <c r="Q11" s="48">
        <v>195</v>
      </c>
    </row>
    <row r="12" spans="1:17" ht="15" customHeight="1">
      <c r="A12" s="6" t="s">
        <v>184</v>
      </c>
      <c r="B12" s="7" t="s">
        <v>195</v>
      </c>
      <c r="C12" s="8">
        <v>2.2</v>
      </c>
      <c r="D12" s="8">
        <v>13</v>
      </c>
      <c r="E12" s="8">
        <v>-8</v>
      </c>
      <c r="F12" s="14">
        <v>7</v>
      </c>
      <c r="G12" s="14">
        <v>14</v>
      </c>
      <c r="H12" s="14">
        <v>5</v>
      </c>
      <c r="I12" s="14">
        <v>9</v>
      </c>
      <c r="J12" s="14"/>
      <c r="K12" s="14"/>
      <c r="L12" s="14">
        <v>20</v>
      </c>
      <c r="M12" s="14">
        <v>8</v>
      </c>
      <c r="N12" s="47">
        <v>50.5</v>
      </c>
      <c r="O12" s="47">
        <v>22.7</v>
      </c>
      <c r="P12" s="47">
        <v>27.8</v>
      </c>
      <c r="Q12" s="48">
        <v>84</v>
      </c>
    </row>
    <row r="13" spans="1:17" ht="15" customHeight="1">
      <c r="A13" s="1" t="s">
        <v>183</v>
      </c>
      <c r="B13" s="2" t="s">
        <v>194</v>
      </c>
      <c r="C13" s="9">
        <v>-1.7</v>
      </c>
      <c r="D13" s="9">
        <v>4</v>
      </c>
      <c r="E13" s="9">
        <v>-16</v>
      </c>
      <c r="F13" s="15">
        <v>3</v>
      </c>
      <c r="G13" s="15">
        <v>21</v>
      </c>
      <c r="H13" s="15">
        <v>10</v>
      </c>
      <c r="I13" s="15">
        <v>11</v>
      </c>
      <c r="J13" s="15">
        <v>1</v>
      </c>
      <c r="K13" s="15">
        <v>1</v>
      </c>
      <c r="L13" s="15">
        <v>28</v>
      </c>
      <c r="M13" s="15">
        <v>12</v>
      </c>
      <c r="N13" s="47">
        <v>91.6</v>
      </c>
      <c r="O13" s="47">
        <v>46</v>
      </c>
      <c r="P13" s="47">
        <v>45.6</v>
      </c>
      <c r="Q13" s="48">
        <v>42</v>
      </c>
    </row>
    <row r="14" spans="1:17" ht="24.75" customHeight="1">
      <c r="A14" s="16" t="s">
        <v>37</v>
      </c>
      <c r="B14" s="12"/>
      <c r="C14" s="17">
        <f>AVERAGE(C2:C13)</f>
        <v>7.1499999999999995</v>
      </c>
      <c r="D14" s="17">
        <f>AVERAGE(D2:D13)</f>
        <v>19.083333333333332</v>
      </c>
      <c r="E14" s="17">
        <f>AVERAGE(E2:E13)</f>
        <v>-5.583333333333333</v>
      </c>
      <c r="F14" s="18">
        <f aca="true" t="shared" si="0" ref="F14:Q14">SUM(F2:F13)</f>
        <v>114</v>
      </c>
      <c r="G14" s="18">
        <f t="shared" si="0"/>
        <v>179</v>
      </c>
      <c r="H14" s="18">
        <f t="shared" si="0"/>
        <v>122</v>
      </c>
      <c r="I14" s="18">
        <f t="shared" si="0"/>
        <v>57</v>
      </c>
      <c r="J14" s="18">
        <f t="shared" si="0"/>
        <v>8</v>
      </c>
      <c r="K14" s="18">
        <f t="shared" si="0"/>
        <v>17</v>
      </c>
      <c r="L14" s="18">
        <f t="shared" si="0"/>
        <v>137</v>
      </c>
      <c r="M14" s="18">
        <f t="shared" si="0"/>
        <v>59</v>
      </c>
      <c r="N14" s="49">
        <f t="shared" si="0"/>
        <v>1094.6</v>
      </c>
      <c r="O14" s="49">
        <f t="shared" si="0"/>
        <v>858.1</v>
      </c>
      <c r="P14" s="49">
        <f t="shared" si="0"/>
        <v>236.50000000000003</v>
      </c>
      <c r="Q14" s="50">
        <f t="shared" si="0"/>
        <v>1685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 password="CF17" sheet="1" objects="1" scenarios="1"/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 t="s">
        <v>0</v>
      </c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203</v>
      </c>
      <c r="B2" s="4" t="s">
        <v>215</v>
      </c>
      <c r="C2" s="5">
        <v>-5.1</v>
      </c>
      <c r="D2" s="5">
        <v>3</v>
      </c>
      <c r="E2" s="5">
        <v>-25</v>
      </c>
      <c r="F2" s="13">
        <v>13</v>
      </c>
      <c r="G2" s="13">
        <v>8</v>
      </c>
      <c r="H2" s="13">
        <v>1</v>
      </c>
      <c r="I2" s="13">
        <v>7</v>
      </c>
      <c r="J2" s="13">
        <v>1</v>
      </c>
      <c r="K2" s="13"/>
      <c r="L2" s="13">
        <v>31</v>
      </c>
      <c r="M2" s="13">
        <v>22</v>
      </c>
      <c r="N2" s="47">
        <v>28</v>
      </c>
      <c r="O2" s="47">
        <v>0.8</v>
      </c>
      <c r="P2" s="47">
        <v>27.2</v>
      </c>
      <c r="Q2" s="48">
        <v>115</v>
      </c>
    </row>
    <row r="3" spans="1:17" ht="15" customHeight="1">
      <c r="A3" s="6" t="s">
        <v>204</v>
      </c>
      <c r="B3" s="7" t="s">
        <v>216</v>
      </c>
      <c r="C3" s="8">
        <v>-3.1</v>
      </c>
      <c r="D3" s="8">
        <v>5</v>
      </c>
      <c r="E3" s="8">
        <v>-17</v>
      </c>
      <c r="F3" s="14">
        <v>6</v>
      </c>
      <c r="G3" s="14">
        <v>18</v>
      </c>
      <c r="H3" s="14">
        <v>6</v>
      </c>
      <c r="I3" s="14">
        <v>12</v>
      </c>
      <c r="J3" s="14">
        <v>0</v>
      </c>
      <c r="K3" s="14"/>
      <c r="L3" s="14">
        <v>28</v>
      </c>
      <c r="M3" s="14">
        <v>19</v>
      </c>
      <c r="N3" s="47">
        <v>77.7</v>
      </c>
      <c r="O3" s="47">
        <v>8.1</v>
      </c>
      <c r="P3" s="47">
        <v>69.6</v>
      </c>
      <c r="Q3" s="48">
        <v>76</v>
      </c>
    </row>
    <row r="4" spans="1:17" ht="15" customHeight="1">
      <c r="A4" s="6" t="s">
        <v>205</v>
      </c>
      <c r="B4" s="7" t="s">
        <v>217</v>
      </c>
      <c r="C4" s="8">
        <v>-0.8</v>
      </c>
      <c r="D4" s="8">
        <v>13</v>
      </c>
      <c r="E4" s="8">
        <v>-16</v>
      </c>
      <c r="F4" s="14">
        <v>5</v>
      </c>
      <c r="G4" s="14">
        <v>20</v>
      </c>
      <c r="H4" s="14">
        <v>8</v>
      </c>
      <c r="I4" s="14">
        <v>12</v>
      </c>
      <c r="J4" s="14">
        <v>1</v>
      </c>
      <c r="K4" s="14"/>
      <c r="L4" s="14">
        <v>24</v>
      </c>
      <c r="M4" s="14">
        <v>12</v>
      </c>
      <c r="N4" s="47">
        <v>101.9</v>
      </c>
      <c r="O4" s="47">
        <v>58</v>
      </c>
      <c r="P4" s="47">
        <v>43.9</v>
      </c>
      <c r="Q4" s="48">
        <v>92</v>
      </c>
    </row>
    <row r="5" spans="1:17" ht="15" customHeight="1">
      <c r="A5" s="6" t="s">
        <v>206</v>
      </c>
      <c r="B5" s="7" t="s">
        <v>218</v>
      </c>
      <c r="C5" s="8">
        <v>7.05</v>
      </c>
      <c r="D5" s="8">
        <v>21</v>
      </c>
      <c r="E5" s="8">
        <v>-3</v>
      </c>
      <c r="F5" s="14">
        <v>4</v>
      </c>
      <c r="G5" s="14">
        <v>17</v>
      </c>
      <c r="H5" s="14">
        <v>15</v>
      </c>
      <c r="I5" s="14">
        <v>2</v>
      </c>
      <c r="J5" s="14">
        <v>0</v>
      </c>
      <c r="K5" s="14">
        <v>4</v>
      </c>
      <c r="L5" s="14">
        <v>8</v>
      </c>
      <c r="M5" s="14"/>
      <c r="N5" s="47">
        <v>68.4</v>
      </c>
      <c r="O5" s="47">
        <v>65.4</v>
      </c>
      <c r="P5" s="47">
        <v>3</v>
      </c>
      <c r="Q5" s="48">
        <v>117</v>
      </c>
    </row>
    <row r="6" spans="1:17" ht="15" customHeight="1">
      <c r="A6" s="6" t="s">
        <v>207</v>
      </c>
      <c r="B6" s="7" t="s">
        <v>219</v>
      </c>
      <c r="C6" s="8">
        <v>11.3</v>
      </c>
      <c r="D6" s="8">
        <v>23</v>
      </c>
      <c r="E6" s="8">
        <v>1</v>
      </c>
      <c r="F6" s="14">
        <v>6</v>
      </c>
      <c r="G6" s="14">
        <v>17</v>
      </c>
      <c r="H6" s="14">
        <v>17</v>
      </c>
      <c r="I6" s="14"/>
      <c r="J6" s="14">
        <v>3</v>
      </c>
      <c r="K6" s="14">
        <v>3</v>
      </c>
      <c r="L6" s="14">
        <v>1</v>
      </c>
      <c r="M6" s="14"/>
      <c r="N6" s="47">
        <v>104.7</v>
      </c>
      <c r="O6" s="47">
        <v>104.7</v>
      </c>
      <c r="P6" s="47"/>
      <c r="Q6" s="48">
        <v>160</v>
      </c>
    </row>
    <row r="7" spans="1:17" ht="15" customHeight="1">
      <c r="A7" s="6" t="s">
        <v>208</v>
      </c>
      <c r="B7" s="7" t="s">
        <v>220</v>
      </c>
      <c r="C7" s="8">
        <v>15.2</v>
      </c>
      <c r="D7" s="8">
        <v>28</v>
      </c>
      <c r="E7" s="8">
        <v>-1</v>
      </c>
      <c r="F7" s="14">
        <v>11</v>
      </c>
      <c r="G7" s="14">
        <v>10</v>
      </c>
      <c r="H7" s="14">
        <v>10</v>
      </c>
      <c r="I7" s="14"/>
      <c r="J7" s="14">
        <v>0</v>
      </c>
      <c r="K7" s="14">
        <v>6</v>
      </c>
      <c r="L7" s="14">
        <v>1</v>
      </c>
      <c r="M7" s="14"/>
      <c r="N7" s="47">
        <v>77</v>
      </c>
      <c r="O7" s="47">
        <v>77</v>
      </c>
      <c r="P7" s="47"/>
      <c r="Q7" s="48">
        <v>213</v>
      </c>
    </row>
    <row r="8" spans="1:17" ht="15" customHeight="1">
      <c r="A8" s="6" t="s">
        <v>209</v>
      </c>
      <c r="B8" s="7" t="s">
        <v>221</v>
      </c>
      <c r="C8" s="8">
        <v>20</v>
      </c>
      <c r="D8" s="8">
        <v>32</v>
      </c>
      <c r="E8" s="8">
        <v>7</v>
      </c>
      <c r="F8" s="14">
        <v>21</v>
      </c>
      <c r="G8" s="14">
        <v>8</v>
      </c>
      <c r="H8" s="14">
        <v>8</v>
      </c>
      <c r="I8" s="14"/>
      <c r="J8" s="14">
        <v>0</v>
      </c>
      <c r="K8" s="14">
        <v>4</v>
      </c>
      <c r="L8" s="14"/>
      <c r="M8" s="14"/>
      <c r="N8" s="47">
        <v>29.9</v>
      </c>
      <c r="O8" s="47">
        <v>29.9</v>
      </c>
      <c r="P8" s="47"/>
      <c r="Q8" s="48">
        <v>316</v>
      </c>
    </row>
    <row r="9" spans="1:17" ht="15" customHeight="1">
      <c r="A9" s="6" t="s">
        <v>210</v>
      </c>
      <c r="B9" s="7" t="s">
        <v>222</v>
      </c>
      <c r="C9" s="8">
        <v>14.8</v>
      </c>
      <c r="D9" s="8">
        <v>26</v>
      </c>
      <c r="E9" s="8">
        <v>6</v>
      </c>
      <c r="F9" s="14">
        <v>1</v>
      </c>
      <c r="G9" s="14">
        <v>24</v>
      </c>
      <c r="H9" s="14">
        <v>24</v>
      </c>
      <c r="I9" s="14"/>
      <c r="J9" s="14">
        <v>0</v>
      </c>
      <c r="K9" s="14">
        <v>3</v>
      </c>
      <c r="L9" s="14"/>
      <c r="M9" s="14"/>
      <c r="N9" s="47">
        <v>178</v>
      </c>
      <c r="O9" s="47">
        <v>178</v>
      </c>
      <c r="P9" s="47"/>
      <c r="Q9" s="48">
        <v>78</v>
      </c>
    </row>
    <row r="10" spans="1:17" ht="15" customHeight="1">
      <c r="A10" s="6" t="s">
        <v>211</v>
      </c>
      <c r="B10" s="7" t="s">
        <v>223</v>
      </c>
      <c r="C10" s="8">
        <v>15.8</v>
      </c>
      <c r="D10" s="8">
        <v>27</v>
      </c>
      <c r="E10" s="8">
        <v>4</v>
      </c>
      <c r="F10" s="14">
        <v>17</v>
      </c>
      <c r="G10" s="14">
        <v>6</v>
      </c>
      <c r="H10" s="14">
        <v>6</v>
      </c>
      <c r="I10" s="14"/>
      <c r="J10" s="14">
        <v>2</v>
      </c>
      <c r="K10" s="14">
        <v>1</v>
      </c>
      <c r="L10" s="14"/>
      <c r="M10" s="14"/>
      <c r="N10" s="47">
        <v>40.8</v>
      </c>
      <c r="O10" s="47">
        <v>40.8</v>
      </c>
      <c r="P10" s="47"/>
      <c r="Q10" s="48">
        <v>215</v>
      </c>
    </row>
    <row r="11" spans="1:17" ht="15" customHeight="1">
      <c r="A11" s="6" t="s">
        <v>212</v>
      </c>
      <c r="B11" s="7" t="s">
        <v>224</v>
      </c>
      <c r="C11" s="8">
        <v>10.7</v>
      </c>
      <c r="D11" s="8">
        <v>20</v>
      </c>
      <c r="E11" s="8">
        <v>0</v>
      </c>
      <c r="F11" s="14">
        <v>10</v>
      </c>
      <c r="G11" s="14">
        <v>12</v>
      </c>
      <c r="H11" s="14">
        <v>12</v>
      </c>
      <c r="I11" s="14"/>
      <c r="J11" s="14">
        <v>2</v>
      </c>
      <c r="K11" s="14">
        <v>2</v>
      </c>
      <c r="L11" s="14">
        <v>1</v>
      </c>
      <c r="M11" s="14"/>
      <c r="N11" s="47">
        <v>87.8</v>
      </c>
      <c r="O11" s="47">
        <v>87.8</v>
      </c>
      <c r="P11" s="47"/>
      <c r="Q11" s="48">
        <v>125</v>
      </c>
    </row>
    <row r="12" spans="1:17" ht="15" customHeight="1">
      <c r="A12" s="6" t="s">
        <v>213</v>
      </c>
      <c r="B12" s="7" t="s">
        <v>225</v>
      </c>
      <c r="C12" s="8">
        <v>5.3</v>
      </c>
      <c r="D12" s="8">
        <v>17</v>
      </c>
      <c r="E12" s="8">
        <v>-5</v>
      </c>
      <c r="F12" s="14">
        <v>5</v>
      </c>
      <c r="G12" s="14">
        <v>17</v>
      </c>
      <c r="H12" s="14">
        <v>15</v>
      </c>
      <c r="I12" s="14">
        <v>2</v>
      </c>
      <c r="J12" s="14">
        <v>2</v>
      </c>
      <c r="K12" s="14"/>
      <c r="L12" s="14">
        <v>10</v>
      </c>
      <c r="M12" s="14">
        <v>1</v>
      </c>
      <c r="N12" s="47">
        <v>81.2</v>
      </c>
      <c r="O12" s="47">
        <v>77</v>
      </c>
      <c r="P12" s="47">
        <v>4.2</v>
      </c>
      <c r="Q12" s="48">
        <v>72</v>
      </c>
    </row>
    <row r="13" spans="1:17" ht="15" customHeight="1">
      <c r="A13" s="1" t="s">
        <v>214</v>
      </c>
      <c r="B13" s="2" t="s">
        <v>226</v>
      </c>
      <c r="C13" s="9">
        <v>2.9</v>
      </c>
      <c r="D13" s="9">
        <v>13</v>
      </c>
      <c r="E13" s="9">
        <v>-7</v>
      </c>
      <c r="F13" s="15">
        <v>7</v>
      </c>
      <c r="G13" s="15">
        <v>15</v>
      </c>
      <c r="H13" s="15">
        <v>13</v>
      </c>
      <c r="I13" s="15">
        <v>2</v>
      </c>
      <c r="J13" s="15">
        <v>3</v>
      </c>
      <c r="K13" s="15"/>
      <c r="L13" s="15">
        <v>13</v>
      </c>
      <c r="M13" s="15">
        <v>1</v>
      </c>
      <c r="N13" s="47">
        <v>46.4</v>
      </c>
      <c r="O13" s="47">
        <v>38</v>
      </c>
      <c r="P13" s="47">
        <v>8.4</v>
      </c>
      <c r="Q13" s="48">
        <v>87</v>
      </c>
    </row>
    <row r="14" spans="1:17" ht="24.75" customHeight="1">
      <c r="A14" s="16" t="s">
        <v>37</v>
      </c>
      <c r="B14" s="12"/>
      <c r="C14" s="17">
        <f>AVERAGE(C2:C13)</f>
        <v>7.8374999999999995</v>
      </c>
      <c r="D14" s="17">
        <f>AVERAGE(D2:D13)</f>
        <v>19</v>
      </c>
      <c r="E14" s="17">
        <f>AVERAGE(E2:E13)</f>
        <v>-4.666666666666667</v>
      </c>
      <c r="F14" s="18">
        <f aca="true" t="shared" si="0" ref="F14:Q14">SUM(F2:F13)</f>
        <v>106</v>
      </c>
      <c r="G14" s="18">
        <f t="shared" si="0"/>
        <v>172</v>
      </c>
      <c r="H14" s="18">
        <f t="shared" si="0"/>
        <v>135</v>
      </c>
      <c r="I14" s="18">
        <f t="shared" si="0"/>
        <v>37</v>
      </c>
      <c r="J14" s="18">
        <f t="shared" si="0"/>
        <v>14</v>
      </c>
      <c r="K14" s="18">
        <f t="shared" si="0"/>
        <v>23</v>
      </c>
      <c r="L14" s="18">
        <f t="shared" si="0"/>
        <v>117</v>
      </c>
      <c r="M14" s="18">
        <f t="shared" si="0"/>
        <v>55</v>
      </c>
      <c r="N14" s="49">
        <f t="shared" si="0"/>
        <v>921.7999999999998</v>
      </c>
      <c r="O14" s="49">
        <f t="shared" si="0"/>
        <v>765.4999999999999</v>
      </c>
      <c r="P14" s="49">
        <f t="shared" si="0"/>
        <v>156.29999999999998</v>
      </c>
      <c r="Q14" s="50">
        <f t="shared" si="0"/>
        <v>1666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/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/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/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/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/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/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/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mergeCells count="10">
    <mergeCell ref="A53:I53"/>
    <mergeCell ref="A55:I55"/>
    <mergeCell ref="A56:I56"/>
    <mergeCell ref="A61:I61"/>
    <mergeCell ref="A62:I62"/>
    <mergeCell ref="A54:I54"/>
    <mergeCell ref="A57:I57"/>
    <mergeCell ref="A58:I58"/>
    <mergeCell ref="A59:I59"/>
    <mergeCell ref="A60:I60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11.421875" defaultRowHeight="12.75"/>
  <cols>
    <col min="1" max="8" width="15.7109375" style="0" customWidth="1"/>
    <col min="9" max="9" width="14.7109375" style="0" customWidth="1"/>
    <col min="10" max="17" width="15.7109375" style="0" customWidth="1"/>
    <col min="18" max="16384" width="9.140625" style="0" customWidth="1"/>
  </cols>
  <sheetData>
    <row r="1" spans="1:17" ht="24.75" customHeight="1">
      <c r="A1" s="10" t="s">
        <v>0</v>
      </c>
      <c r="B1" s="11" t="s">
        <v>1</v>
      </c>
      <c r="C1" s="10" t="s">
        <v>31</v>
      </c>
      <c r="D1" s="10" t="s">
        <v>34</v>
      </c>
      <c r="E1" s="10" t="s">
        <v>35</v>
      </c>
      <c r="F1" s="10" t="s">
        <v>32</v>
      </c>
      <c r="G1" s="10" t="s">
        <v>33</v>
      </c>
      <c r="H1" s="10" t="s">
        <v>2</v>
      </c>
      <c r="I1" s="10" t="s">
        <v>3</v>
      </c>
      <c r="J1" s="10" t="s">
        <v>36</v>
      </c>
      <c r="K1" s="10" t="s">
        <v>4</v>
      </c>
      <c r="L1" s="10" t="s">
        <v>5</v>
      </c>
      <c r="M1" s="10" t="s">
        <v>6</v>
      </c>
      <c r="N1" s="45" t="s">
        <v>95</v>
      </c>
      <c r="O1" s="45" t="s">
        <v>97</v>
      </c>
      <c r="P1" s="45" t="s">
        <v>96</v>
      </c>
      <c r="Q1" s="46" t="s">
        <v>98</v>
      </c>
    </row>
    <row r="2" spans="1:17" ht="15" customHeight="1">
      <c r="A2" s="3" t="s">
        <v>227</v>
      </c>
      <c r="B2" s="4" t="s">
        <v>239</v>
      </c>
      <c r="C2" s="5">
        <v>2.36</v>
      </c>
      <c r="D2" s="5">
        <v>12</v>
      </c>
      <c r="E2" s="5">
        <v>-16</v>
      </c>
      <c r="F2" s="13">
        <v>3</v>
      </c>
      <c r="G2" s="13">
        <v>23</v>
      </c>
      <c r="H2" s="13">
        <v>17</v>
      </c>
      <c r="I2" s="13">
        <v>6</v>
      </c>
      <c r="J2" s="13">
        <v>7</v>
      </c>
      <c r="K2" s="13">
        <v>1</v>
      </c>
      <c r="L2" s="13">
        <v>14</v>
      </c>
      <c r="M2" s="13">
        <v>5</v>
      </c>
      <c r="N2" s="47">
        <v>98.3</v>
      </c>
      <c r="O2" s="47">
        <v>66.5</v>
      </c>
      <c r="P2" s="47">
        <v>31.8</v>
      </c>
      <c r="Q2" s="48">
        <v>50</v>
      </c>
    </row>
    <row r="3" spans="1:17" ht="15" customHeight="1">
      <c r="A3" s="6" t="s">
        <v>228</v>
      </c>
      <c r="B3" s="7" t="s">
        <v>240</v>
      </c>
      <c r="C3" s="8">
        <v>2.4</v>
      </c>
      <c r="D3" s="8">
        <v>10</v>
      </c>
      <c r="E3" s="8">
        <v>-7</v>
      </c>
      <c r="F3" s="14">
        <v>4</v>
      </c>
      <c r="G3" s="14">
        <v>18</v>
      </c>
      <c r="H3" s="14">
        <v>15</v>
      </c>
      <c r="I3" s="14">
        <v>3</v>
      </c>
      <c r="J3" s="14">
        <v>1</v>
      </c>
      <c r="K3" s="14"/>
      <c r="L3" s="14">
        <v>17</v>
      </c>
      <c r="M3" s="14" t="s">
        <v>251</v>
      </c>
      <c r="N3" s="47">
        <v>77.3</v>
      </c>
      <c r="O3" s="47">
        <v>71.3</v>
      </c>
      <c r="P3" s="47">
        <v>6</v>
      </c>
      <c r="Q3" s="48">
        <v>68</v>
      </c>
    </row>
    <row r="4" spans="1:17" ht="15" customHeight="1">
      <c r="A4" s="6" t="s">
        <v>229</v>
      </c>
      <c r="B4" s="7" t="s">
        <v>241</v>
      </c>
      <c r="C4" s="8">
        <v>4.5</v>
      </c>
      <c r="D4" s="8">
        <v>17</v>
      </c>
      <c r="E4" s="8">
        <v>-3</v>
      </c>
      <c r="F4" s="14">
        <v>10</v>
      </c>
      <c r="G4" s="14">
        <v>11</v>
      </c>
      <c r="H4" s="14">
        <v>8</v>
      </c>
      <c r="I4" s="14">
        <v>3</v>
      </c>
      <c r="J4" s="14">
        <v>4</v>
      </c>
      <c r="K4" s="14"/>
      <c r="L4" s="14">
        <v>21</v>
      </c>
      <c r="M4" s="14"/>
      <c r="N4" s="47">
        <v>51.6</v>
      </c>
      <c r="O4" s="47">
        <v>29.1</v>
      </c>
      <c r="P4" s="47">
        <v>22.5</v>
      </c>
      <c r="Q4" s="48">
        <v>147</v>
      </c>
    </row>
    <row r="5" spans="1:17" ht="15" customHeight="1">
      <c r="A5" s="6" t="s">
        <v>230</v>
      </c>
      <c r="B5" s="7" t="s">
        <v>242</v>
      </c>
      <c r="C5" s="8">
        <v>8.9</v>
      </c>
      <c r="D5" s="8">
        <v>23</v>
      </c>
      <c r="E5" s="8">
        <v>-4</v>
      </c>
      <c r="F5" s="14">
        <v>18</v>
      </c>
      <c r="G5" s="14">
        <v>2</v>
      </c>
      <c r="H5" s="14">
        <v>2</v>
      </c>
      <c r="I5" s="14"/>
      <c r="J5" s="14"/>
      <c r="K5" s="14"/>
      <c r="L5" s="14">
        <v>11</v>
      </c>
      <c r="M5" s="14"/>
      <c r="N5" s="47">
        <v>0.7</v>
      </c>
      <c r="O5" s="47">
        <v>0.7</v>
      </c>
      <c r="P5" s="47"/>
      <c r="Q5" s="48">
        <v>262</v>
      </c>
    </row>
    <row r="6" spans="1:17" ht="15" customHeight="1">
      <c r="A6" s="6" t="s">
        <v>231</v>
      </c>
      <c r="B6" s="7" t="s">
        <v>243</v>
      </c>
      <c r="C6" s="8">
        <v>13</v>
      </c>
      <c r="D6" s="8">
        <v>27</v>
      </c>
      <c r="E6" s="8">
        <v>-2</v>
      </c>
      <c r="F6" s="14">
        <v>9</v>
      </c>
      <c r="G6" s="14">
        <v>14</v>
      </c>
      <c r="H6" s="14">
        <v>14</v>
      </c>
      <c r="I6" s="14"/>
      <c r="J6" s="14">
        <v>2</v>
      </c>
      <c r="K6" s="14">
        <v>7</v>
      </c>
      <c r="L6" s="14">
        <v>4</v>
      </c>
      <c r="M6" s="14"/>
      <c r="N6" s="47">
        <v>227.8</v>
      </c>
      <c r="O6" s="47">
        <v>227.8</v>
      </c>
      <c r="P6" s="47"/>
      <c r="Q6" s="48">
        <v>218</v>
      </c>
    </row>
    <row r="7" spans="1:17" ht="15" customHeight="1">
      <c r="A7" s="6" t="s">
        <v>232</v>
      </c>
      <c r="B7" s="7" t="s">
        <v>244</v>
      </c>
      <c r="C7" s="8">
        <v>16.9</v>
      </c>
      <c r="D7" s="8">
        <v>28</v>
      </c>
      <c r="E7" s="8">
        <v>6</v>
      </c>
      <c r="F7" s="14">
        <v>6</v>
      </c>
      <c r="G7" s="14">
        <v>17</v>
      </c>
      <c r="H7" s="14">
        <v>17</v>
      </c>
      <c r="I7" s="14"/>
      <c r="J7" s="14">
        <v>1</v>
      </c>
      <c r="K7" s="14">
        <v>8</v>
      </c>
      <c r="L7" s="14"/>
      <c r="M7" s="14"/>
      <c r="N7" s="47">
        <v>68.9</v>
      </c>
      <c r="O7" s="47">
        <v>68.9</v>
      </c>
      <c r="P7" s="47"/>
      <c r="Q7" s="48">
        <v>171</v>
      </c>
    </row>
    <row r="8" spans="1:17" ht="15" customHeight="1">
      <c r="A8" s="6" t="s">
        <v>233</v>
      </c>
      <c r="B8" s="7" t="s">
        <v>245</v>
      </c>
      <c r="C8" s="8">
        <v>16.9</v>
      </c>
      <c r="D8" s="8">
        <v>33</v>
      </c>
      <c r="E8" s="8">
        <v>7</v>
      </c>
      <c r="F8" s="14">
        <v>6</v>
      </c>
      <c r="G8" s="14">
        <v>20</v>
      </c>
      <c r="H8" s="14">
        <v>20</v>
      </c>
      <c r="I8" s="14"/>
      <c r="J8" s="14">
        <v>1</v>
      </c>
      <c r="K8" s="14">
        <v>5</v>
      </c>
      <c r="L8" s="14"/>
      <c r="M8" s="14"/>
      <c r="N8" s="47">
        <v>111.1</v>
      </c>
      <c r="O8" s="47">
        <v>111.1</v>
      </c>
      <c r="P8" s="47"/>
      <c r="Q8" s="48">
        <v>175</v>
      </c>
    </row>
    <row r="9" spans="1:17" ht="15" customHeight="1">
      <c r="A9" s="6" t="s">
        <v>234</v>
      </c>
      <c r="B9" s="7" t="s">
        <v>246</v>
      </c>
      <c r="C9" s="8">
        <v>16.2</v>
      </c>
      <c r="D9" s="8">
        <v>26</v>
      </c>
      <c r="E9" s="8">
        <v>3</v>
      </c>
      <c r="F9" s="14">
        <v>7</v>
      </c>
      <c r="G9" s="14">
        <v>16</v>
      </c>
      <c r="H9" s="14">
        <v>16</v>
      </c>
      <c r="I9" s="14"/>
      <c r="J9" s="14"/>
      <c r="K9" s="14">
        <v>6</v>
      </c>
      <c r="L9" s="14"/>
      <c r="M9" s="14"/>
      <c r="N9" s="47">
        <v>163.5</v>
      </c>
      <c r="O9" s="47">
        <v>163.5</v>
      </c>
      <c r="P9" s="47"/>
      <c r="Q9" s="48">
        <v>164</v>
      </c>
    </row>
    <row r="10" spans="1:17" ht="15" customHeight="1">
      <c r="A10" s="6" t="s">
        <v>235</v>
      </c>
      <c r="B10" s="7" t="s">
        <v>247</v>
      </c>
      <c r="C10" s="8">
        <v>11.3</v>
      </c>
      <c r="D10" s="8">
        <v>21</v>
      </c>
      <c r="E10" s="8">
        <v>2</v>
      </c>
      <c r="F10" s="14">
        <v>6</v>
      </c>
      <c r="G10" s="14">
        <v>17</v>
      </c>
      <c r="H10" s="14">
        <v>17</v>
      </c>
      <c r="I10" s="14"/>
      <c r="J10" s="14">
        <v>1</v>
      </c>
      <c r="K10" s="14">
        <v>1</v>
      </c>
      <c r="L10" s="14"/>
      <c r="M10" s="14"/>
      <c r="N10" s="47">
        <v>165.1</v>
      </c>
      <c r="O10" s="47">
        <v>165.1</v>
      </c>
      <c r="P10" s="47"/>
      <c r="Q10" s="48">
        <v>114</v>
      </c>
    </row>
    <row r="11" spans="1:17" ht="15" customHeight="1">
      <c r="A11" s="6" t="s">
        <v>236</v>
      </c>
      <c r="B11" s="7" t="s">
        <v>248</v>
      </c>
      <c r="C11" s="8">
        <v>6.9</v>
      </c>
      <c r="D11" s="8">
        <v>19</v>
      </c>
      <c r="E11" s="8">
        <v>-4</v>
      </c>
      <c r="F11" s="14">
        <v>7</v>
      </c>
      <c r="G11" s="14">
        <v>11</v>
      </c>
      <c r="H11" s="14">
        <v>9</v>
      </c>
      <c r="I11" s="14">
        <v>2</v>
      </c>
      <c r="J11" s="14"/>
      <c r="K11" s="14"/>
      <c r="L11" s="14">
        <v>6</v>
      </c>
      <c r="M11" s="14"/>
      <c r="N11" s="47">
        <v>35.4</v>
      </c>
      <c r="O11" s="47">
        <v>31.4</v>
      </c>
      <c r="P11" s="47">
        <v>4</v>
      </c>
      <c r="Q11" s="48">
        <v>100</v>
      </c>
    </row>
    <row r="12" spans="1:17" ht="15" customHeight="1">
      <c r="A12" s="6" t="s">
        <v>237</v>
      </c>
      <c r="B12" s="7" t="s">
        <v>249</v>
      </c>
      <c r="C12" s="8">
        <v>1.3</v>
      </c>
      <c r="D12" s="8">
        <v>10</v>
      </c>
      <c r="E12" s="8">
        <v>-7</v>
      </c>
      <c r="F12" s="14">
        <v>3</v>
      </c>
      <c r="G12" s="14">
        <v>19</v>
      </c>
      <c r="H12" s="14">
        <v>9</v>
      </c>
      <c r="I12" s="14">
        <v>10</v>
      </c>
      <c r="J12" s="14">
        <v>2</v>
      </c>
      <c r="K12" s="14">
        <v>1</v>
      </c>
      <c r="L12" s="14">
        <v>23</v>
      </c>
      <c r="M12" s="14">
        <v>5</v>
      </c>
      <c r="N12" s="47">
        <v>135.4</v>
      </c>
      <c r="O12" s="47">
        <v>68</v>
      </c>
      <c r="P12" s="47">
        <v>67.4</v>
      </c>
      <c r="Q12" s="48">
        <v>43</v>
      </c>
    </row>
    <row r="13" spans="1:17" ht="15" customHeight="1">
      <c r="A13" s="1" t="s">
        <v>238</v>
      </c>
      <c r="B13" s="2" t="s">
        <v>250</v>
      </c>
      <c r="C13" s="9">
        <v>0.1</v>
      </c>
      <c r="D13" s="9">
        <v>10</v>
      </c>
      <c r="E13" s="9">
        <v>-11</v>
      </c>
      <c r="F13" s="15">
        <v>6</v>
      </c>
      <c r="G13" s="15">
        <v>14</v>
      </c>
      <c r="H13" s="15">
        <v>11</v>
      </c>
      <c r="I13" s="15">
        <v>3</v>
      </c>
      <c r="J13" s="15">
        <v>3</v>
      </c>
      <c r="K13" s="15"/>
      <c r="L13" s="15">
        <v>20</v>
      </c>
      <c r="M13" s="15">
        <v>8</v>
      </c>
      <c r="N13" s="47">
        <v>56.5</v>
      </c>
      <c r="O13" s="47">
        <v>48.1</v>
      </c>
      <c r="P13" s="47">
        <v>8.4</v>
      </c>
      <c r="Q13" s="48">
        <v>80</v>
      </c>
    </row>
    <row r="14" spans="1:17" ht="24.75" customHeight="1">
      <c r="A14" s="16" t="s">
        <v>37</v>
      </c>
      <c r="B14" s="12"/>
      <c r="C14" s="17">
        <f>AVERAGE(C2:C13)</f>
        <v>8.396666666666667</v>
      </c>
      <c r="D14" s="17">
        <f>AVERAGE(D2:D13)</f>
        <v>19.666666666666668</v>
      </c>
      <c r="E14" s="17">
        <f>AVERAGE(E2:E13)</f>
        <v>-3</v>
      </c>
      <c r="F14" s="18">
        <f aca="true" t="shared" si="0" ref="F14:Q14">SUM(F2:F13)</f>
        <v>85</v>
      </c>
      <c r="G14" s="18">
        <f t="shared" si="0"/>
        <v>182</v>
      </c>
      <c r="H14" s="18">
        <f t="shared" si="0"/>
        <v>155</v>
      </c>
      <c r="I14" s="18">
        <f t="shared" si="0"/>
        <v>27</v>
      </c>
      <c r="J14" s="18">
        <f t="shared" si="0"/>
        <v>22</v>
      </c>
      <c r="K14" s="18">
        <f t="shared" si="0"/>
        <v>29</v>
      </c>
      <c r="L14" s="18">
        <f t="shared" si="0"/>
        <v>116</v>
      </c>
      <c r="M14" s="18">
        <f t="shared" si="0"/>
        <v>18</v>
      </c>
      <c r="N14" s="49">
        <f t="shared" si="0"/>
        <v>1191.6000000000001</v>
      </c>
      <c r="O14" s="49">
        <f t="shared" si="0"/>
        <v>1051.5</v>
      </c>
      <c r="P14" s="49">
        <f t="shared" si="0"/>
        <v>140.1</v>
      </c>
      <c r="Q14" s="50">
        <f t="shared" si="0"/>
        <v>1592</v>
      </c>
    </row>
    <row r="53" spans="1:9" s="19" customFormat="1" ht="24.75" customHeight="1">
      <c r="A53" s="63" t="s">
        <v>85</v>
      </c>
      <c r="B53" s="64"/>
      <c r="C53" s="64"/>
      <c r="D53" s="64"/>
      <c r="E53" s="64"/>
      <c r="F53" s="64"/>
      <c r="G53" s="64"/>
      <c r="H53" s="64"/>
      <c r="I53" s="65"/>
    </row>
    <row r="54" spans="1:9" s="19" customFormat="1" ht="15" customHeight="1">
      <c r="A54" s="66" t="s">
        <v>259</v>
      </c>
      <c r="B54" s="72"/>
      <c r="C54" s="72"/>
      <c r="D54" s="72"/>
      <c r="E54" s="72"/>
      <c r="F54" s="72"/>
      <c r="G54" s="72"/>
      <c r="H54" s="72"/>
      <c r="I54" s="73"/>
    </row>
    <row r="55" spans="1:9" s="19" customFormat="1" ht="15" customHeight="1">
      <c r="A55" s="66" t="s">
        <v>252</v>
      </c>
      <c r="B55" s="67"/>
      <c r="C55" s="67"/>
      <c r="D55" s="67"/>
      <c r="E55" s="67"/>
      <c r="F55" s="67"/>
      <c r="G55" s="67"/>
      <c r="H55" s="67"/>
      <c r="I55" s="68"/>
    </row>
    <row r="56" spans="1:9" s="19" customFormat="1" ht="15" customHeight="1">
      <c r="A56" s="66" t="s">
        <v>253</v>
      </c>
      <c r="B56" s="67"/>
      <c r="C56" s="67"/>
      <c r="D56" s="67"/>
      <c r="E56" s="67"/>
      <c r="F56" s="67"/>
      <c r="G56" s="67"/>
      <c r="H56" s="67"/>
      <c r="I56" s="68"/>
    </row>
    <row r="57" spans="1:9" s="19" customFormat="1" ht="15" customHeight="1">
      <c r="A57" s="66" t="s">
        <v>254</v>
      </c>
      <c r="B57" s="67"/>
      <c r="C57" s="67"/>
      <c r="D57" s="67"/>
      <c r="E57" s="67"/>
      <c r="F57" s="67"/>
      <c r="G57" s="67"/>
      <c r="H57" s="67"/>
      <c r="I57" s="68"/>
    </row>
    <row r="58" spans="1:9" s="19" customFormat="1" ht="15" customHeight="1">
      <c r="A58" s="66" t="s">
        <v>255</v>
      </c>
      <c r="B58" s="67"/>
      <c r="C58" s="67"/>
      <c r="D58" s="67"/>
      <c r="E58" s="67"/>
      <c r="F58" s="67"/>
      <c r="G58" s="67"/>
      <c r="H58" s="67"/>
      <c r="I58" s="68"/>
    </row>
    <row r="59" spans="1:9" s="19" customFormat="1" ht="15" customHeight="1">
      <c r="A59" s="66" t="s">
        <v>256</v>
      </c>
      <c r="B59" s="67"/>
      <c r="C59" s="67"/>
      <c r="D59" s="67"/>
      <c r="E59" s="67"/>
      <c r="F59" s="67"/>
      <c r="G59" s="67"/>
      <c r="H59" s="67"/>
      <c r="I59" s="68"/>
    </row>
    <row r="60" spans="1:9" s="19" customFormat="1" ht="15" customHeight="1">
      <c r="A60" s="66" t="s">
        <v>257</v>
      </c>
      <c r="B60" s="67"/>
      <c r="C60" s="67"/>
      <c r="D60" s="67"/>
      <c r="E60" s="67"/>
      <c r="F60" s="67"/>
      <c r="G60" s="67"/>
      <c r="H60" s="67"/>
      <c r="I60" s="68"/>
    </row>
    <row r="61" spans="1:9" s="19" customFormat="1" ht="15" customHeight="1">
      <c r="A61" s="66" t="s">
        <v>258</v>
      </c>
      <c r="B61" s="67"/>
      <c r="C61" s="67"/>
      <c r="D61" s="67"/>
      <c r="E61" s="67"/>
      <c r="F61" s="67"/>
      <c r="G61" s="67"/>
      <c r="H61" s="67"/>
      <c r="I61" s="68"/>
    </row>
    <row r="62" spans="1:9" s="19" customFormat="1" ht="15" customHeight="1">
      <c r="A62" s="69"/>
      <c r="B62" s="70"/>
      <c r="C62" s="70"/>
      <c r="D62" s="70"/>
      <c r="E62" s="70"/>
      <c r="F62" s="70"/>
      <c r="G62" s="70"/>
      <c r="H62" s="70"/>
      <c r="I62" s="71"/>
    </row>
  </sheetData>
  <sheetProtection password="CF17" sheet="1" objects="1" scenarios="1"/>
  <mergeCells count="10">
    <mergeCell ref="A62:I62"/>
    <mergeCell ref="A54:I54"/>
    <mergeCell ref="A57:I57"/>
    <mergeCell ref="A58:I58"/>
    <mergeCell ref="A59:I59"/>
    <mergeCell ref="A60:I60"/>
    <mergeCell ref="A53:I53"/>
    <mergeCell ref="A55:I55"/>
    <mergeCell ref="A56:I56"/>
    <mergeCell ref="A61:I6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Nitzsche</cp:lastModifiedBy>
  <dcterms:created xsi:type="dcterms:W3CDTF">2001-06-01T06:34:10Z</dcterms:created>
  <dcterms:modified xsi:type="dcterms:W3CDTF">2023-01-09T17:21:19Z</dcterms:modified>
  <cp:category/>
  <cp:version/>
  <cp:contentType/>
  <cp:contentStatus/>
</cp:coreProperties>
</file>